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ewin\Downloads\"/>
    </mc:Choice>
  </mc:AlternateContent>
  <xr:revisionPtr revIDLastSave="0" documentId="8_{5880E454-9CCA-452D-897D-D250694CBC4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A 2026 Scores" sheetId="3" r:id="rId1"/>
    <sheet name="C 2026 Scores" sheetId="2" r:id="rId2"/>
    <sheet name="D 2026 Scores" sheetId="4" r:id="rId3"/>
  </sheets>
  <definedNames>
    <definedName name="_xlnm._FilterDatabase" localSheetId="0" hidden="1">'A 2026 Scores'!$A$2:$T$2</definedName>
    <definedName name="_xlnm._FilterDatabase" localSheetId="1" hidden="1">'C 2026 Scores'!$A$2:$T$2</definedName>
    <definedName name="_xlnm._FilterDatabase" localSheetId="2" hidden="1">'D 2026 Scores'!$A$2:$T$2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2" l="1"/>
  <c r="S10" i="2"/>
  <c r="S25" i="2"/>
  <c r="S33" i="2"/>
  <c r="S36" i="2"/>
  <c r="S4" i="2"/>
  <c r="S31" i="2"/>
  <c r="S24" i="2"/>
  <c r="S22" i="2"/>
  <c r="S48" i="2"/>
  <c r="S45" i="2"/>
  <c r="S5" i="2"/>
  <c r="S39" i="2"/>
  <c r="S29" i="2"/>
  <c r="S28" i="2"/>
  <c r="S30" i="2"/>
  <c r="S18" i="2"/>
  <c r="S14" i="2"/>
  <c r="S13" i="2"/>
  <c r="S11" i="2"/>
  <c r="S50" i="2"/>
  <c r="S17" i="2"/>
  <c r="S19" i="2"/>
  <c r="S8" i="2"/>
  <c r="S43" i="2"/>
  <c r="S40" i="2"/>
  <c r="S26" i="2"/>
  <c r="S47" i="2"/>
  <c r="S42" i="2"/>
  <c r="S27" i="2"/>
  <c r="S46" i="2"/>
  <c r="S16" i="2"/>
  <c r="S38" i="2"/>
  <c r="S7" i="2"/>
  <c r="S37" i="2"/>
  <c r="S20" i="2"/>
  <c r="S12" i="2"/>
  <c r="S34" i="2"/>
  <c r="S49" i="2"/>
  <c r="S51" i="2"/>
  <c r="S52" i="2"/>
  <c r="S21" i="2"/>
  <c r="S53" i="2"/>
  <c r="S35" i="2"/>
  <c r="S3" i="2"/>
  <c r="S9" i="2"/>
  <c r="S15" i="2"/>
  <c r="S41" i="2"/>
  <c r="S44" i="2"/>
  <c r="S32" i="2"/>
  <c r="S23" i="2"/>
  <c r="S4" i="3"/>
  <c r="S9" i="3"/>
  <c r="S3" i="3"/>
  <c r="S6" i="3"/>
  <c r="S5" i="3"/>
  <c r="S10" i="3"/>
  <c r="S7" i="3"/>
  <c r="S11" i="3"/>
  <c r="S8" i="3"/>
  <c r="S13" i="3"/>
  <c r="S12" i="3"/>
  <c r="S24" i="4"/>
  <c r="S11" i="4"/>
  <c r="S13" i="4"/>
  <c r="S20" i="4"/>
  <c r="S4" i="4"/>
  <c r="S14" i="4"/>
  <c r="S6" i="4"/>
  <c r="S32" i="4"/>
  <c r="S10" i="4"/>
  <c r="S31" i="4"/>
  <c r="S18" i="4"/>
  <c r="S17" i="4"/>
  <c r="S15" i="4"/>
  <c r="S16" i="4"/>
  <c r="S3" i="4"/>
  <c r="S8" i="4"/>
  <c r="S5" i="4"/>
  <c r="S29" i="4"/>
  <c r="S19" i="4"/>
  <c r="S21" i="4"/>
  <c r="S12" i="4"/>
  <c r="S26" i="4"/>
  <c r="S28" i="4"/>
  <c r="S7" i="4"/>
  <c r="S9" i="4"/>
  <c r="S22" i="4"/>
  <c r="S25" i="4"/>
  <c r="S27" i="4"/>
  <c r="S23" i="4"/>
  <c r="S30" i="4"/>
  <c r="S2" i="4"/>
  <c r="S2" i="2"/>
  <c r="S2" i="3"/>
</calcChain>
</file>

<file path=xl/sharedStrings.xml><?xml version="1.0" encoding="utf-8"?>
<sst xmlns="http://schemas.openxmlformats.org/spreadsheetml/2006/main" count="522" uniqueCount="232">
  <si>
    <t>Offset</t>
  </si>
  <si>
    <t>Right Turn</t>
  </si>
  <si>
    <t>Stop Line</t>
  </si>
  <si>
    <t>Total</t>
  </si>
  <si>
    <t>PLACE</t>
  </si>
  <si>
    <t>State</t>
  </si>
  <si>
    <t>Anibal Nieves</t>
  </si>
  <si>
    <t xml:space="preserve">Beacon Mobility </t>
  </si>
  <si>
    <t>A</t>
  </si>
  <si>
    <t>Betsy Grove</t>
  </si>
  <si>
    <t>Dickson County School District</t>
  </si>
  <si>
    <t>James Tiensvold</t>
  </si>
  <si>
    <t>Juan Valles</t>
  </si>
  <si>
    <t>Mission CISD</t>
  </si>
  <si>
    <t>Kimberly Doyle</t>
  </si>
  <si>
    <t>Southland Transportation LTD</t>
  </si>
  <si>
    <t>Melanie Horner</t>
  </si>
  <si>
    <t>Raul Padron</t>
  </si>
  <si>
    <t>Rebecca Atwood-Allison</t>
  </si>
  <si>
    <t>Suffolk Transportation Service</t>
  </si>
  <si>
    <t>Allen Reynolds</t>
  </si>
  <si>
    <t>Vicksburg Community Schools</t>
  </si>
  <si>
    <t>C</t>
  </si>
  <si>
    <t>Angela Martin</t>
  </si>
  <si>
    <t>Annalisa Hanson</t>
  </si>
  <si>
    <t>Landmark Bus Lines</t>
  </si>
  <si>
    <t>Barry Huppert</t>
  </si>
  <si>
    <t>Betty Nelson</t>
  </si>
  <si>
    <t>Dean Transportation</t>
  </si>
  <si>
    <t>Carolina Mariaca</t>
  </si>
  <si>
    <t>Hillsborough County Schools</t>
  </si>
  <si>
    <t>Wake County Public School System</t>
  </si>
  <si>
    <t>Plano ISD</t>
  </si>
  <si>
    <t>Debra Kay L'Abbe</t>
  </si>
  <si>
    <t>Earl Guidry</t>
  </si>
  <si>
    <t>Harrison School District 2</t>
  </si>
  <si>
    <t>Eastern Aroostook RSU 39</t>
  </si>
  <si>
    <t>Erik Vaughn</t>
  </si>
  <si>
    <t>Owasso Public Schools</t>
  </si>
  <si>
    <t>Hermann Haag</t>
  </si>
  <si>
    <t>Jason Leegon</t>
  </si>
  <si>
    <t>Jered Winnestaffer</t>
  </si>
  <si>
    <t>Joanne Cowan</t>
  </si>
  <si>
    <t>John Stults</t>
  </si>
  <si>
    <t>Juan Luis Maldonado Flores</t>
  </si>
  <si>
    <t>Kevin Ball</t>
  </si>
  <si>
    <t>Olentangy Local School District</t>
  </si>
  <si>
    <t>Kisha Praegitzer</t>
  </si>
  <si>
    <t>Lisa Dawson</t>
  </si>
  <si>
    <t>Marco Mitre</t>
  </si>
  <si>
    <t>Socorro Consolidated Schools</t>
  </si>
  <si>
    <t>Mark VanderZouwen</t>
  </si>
  <si>
    <t>LPSOD #84</t>
  </si>
  <si>
    <t>Miranda Cogswell</t>
  </si>
  <si>
    <t>Naleisha Shook</t>
  </si>
  <si>
    <t>Neil Buckley</t>
  </si>
  <si>
    <t>Noah Clark</t>
  </si>
  <si>
    <t>Randy Wallace</t>
  </si>
  <si>
    <t>Rebecca Stanton</t>
  </si>
  <si>
    <t>Robyn Dawson</t>
  </si>
  <si>
    <t>Odyssey Charter School</t>
  </si>
  <si>
    <t>Rodney Christman</t>
  </si>
  <si>
    <t>Bridge City ISD</t>
  </si>
  <si>
    <t>Romy Taju</t>
  </si>
  <si>
    <t>Ronald Finley</t>
  </si>
  <si>
    <t>Sharon Gray</t>
  </si>
  <si>
    <t>Stephanie Johns</t>
  </si>
  <si>
    <t>Thomas Gisonna</t>
  </si>
  <si>
    <t>Tim Fults</t>
  </si>
  <si>
    <t>Tracy Allmon</t>
  </si>
  <si>
    <t>Tracy Bonneville</t>
  </si>
  <si>
    <t>Indian River School District</t>
  </si>
  <si>
    <t>Mid Columbia Bus Company</t>
  </si>
  <si>
    <t>D</t>
  </si>
  <si>
    <t>Fresno Unified School District</t>
  </si>
  <si>
    <t>Jordan School District</t>
  </si>
  <si>
    <t>Kuna Joint School District</t>
  </si>
  <si>
    <t>Orange City Schools</t>
  </si>
  <si>
    <t>Grapevine Colleyville ISD</t>
  </si>
  <si>
    <t>Beaverton School District</t>
  </si>
  <si>
    <t>Wilson County School District</t>
  </si>
  <si>
    <t>District - Company</t>
  </si>
  <si>
    <t>Start Line</t>
  </si>
  <si>
    <t>Student Loading</t>
  </si>
  <si>
    <t>RR Crossing</t>
  </si>
  <si>
    <t>Left turn</t>
  </si>
  <si>
    <t>Straight line</t>
  </si>
  <si>
    <t>Parrellel Parking</t>
  </si>
  <si>
    <t>Backup Stall</t>
  </si>
  <si>
    <t xml:space="preserve"> </t>
  </si>
  <si>
    <t>Contestant number</t>
  </si>
  <si>
    <t>Name</t>
  </si>
  <si>
    <t>Tim Pulaski</t>
  </si>
  <si>
    <t>NY</t>
  </si>
  <si>
    <t>Private</t>
  </si>
  <si>
    <t>TN</t>
  </si>
  <si>
    <t>Dickson Country School District</t>
  </si>
  <si>
    <t>Public</t>
  </si>
  <si>
    <t>Calgary</t>
  </si>
  <si>
    <t>Publc</t>
  </si>
  <si>
    <t>TX</t>
  </si>
  <si>
    <t xml:space="preserve">Clarksville Montgomery Country School District </t>
  </si>
  <si>
    <t>Dickson County Board of Education</t>
  </si>
  <si>
    <t xml:space="preserve">KS </t>
  </si>
  <si>
    <t>Seaman USD345</t>
  </si>
  <si>
    <t>Twanda Patin</t>
  </si>
  <si>
    <t>WI</t>
  </si>
  <si>
    <t>Wisconsin Central School Bus Company</t>
  </si>
  <si>
    <t>Dorthy Dorman</t>
  </si>
  <si>
    <t xml:space="preserve">First Student </t>
  </si>
  <si>
    <t>Vehicle Type</t>
  </si>
  <si>
    <t>Public-Private</t>
  </si>
  <si>
    <t>ID</t>
  </si>
  <si>
    <t>MI</t>
  </si>
  <si>
    <t xml:space="preserve">Grandville Public Schools </t>
  </si>
  <si>
    <t xml:space="preserve">Public </t>
  </si>
  <si>
    <t>OH</t>
  </si>
  <si>
    <t>MN</t>
  </si>
  <si>
    <t>Bloomington Public Schools ISD 271</t>
  </si>
  <si>
    <t>Faribault Transportation</t>
  </si>
  <si>
    <t xml:space="preserve">Private </t>
  </si>
  <si>
    <t xml:space="preserve">DanHill Marantal </t>
  </si>
  <si>
    <t>Dickson County Schools</t>
  </si>
  <si>
    <t>Ching Moua</t>
  </si>
  <si>
    <t xml:space="preserve">MN </t>
  </si>
  <si>
    <t>First Student</t>
  </si>
  <si>
    <t>Joshua Brahms</t>
  </si>
  <si>
    <t>WA</t>
  </si>
  <si>
    <t>KS</t>
  </si>
  <si>
    <t>Auburn Washburn USD 437</t>
  </si>
  <si>
    <t xml:space="preserve">Suffolk Transportation Service </t>
  </si>
  <si>
    <t>FL</t>
  </si>
  <si>
    <t xml:space="preserve">Hillsborough County Public Schools </t>
  </si>
  <si>
    <t>CO</t>
  </si>
  <si>
    <t>MO</t>
  </si>
  <si>
    <t>Springfield R12 School District</t>
  </si>
  <si>
    <t>Rehbein Transit</t>
  </si>
  <si>
    <t xml:space="preserve">Gregory Gray </t>
  </si>
  <si>
    <t>OK</t>
  </si>
  <si>
    <t xml:space="preserve">John Asbury </t>
  </si>
  <si>
    <t>WV</t>
  </si>
  <si>
    <t>Kanawha County Schools</t>
  </si>
  <si>
    <t>Byron Schnieder</t>
  </si>
  <si>
    <t xml:space="preserve">Pamela Little </t>
  </si>
  <si>
    <t>PA</t>
  </si>
  <si>
    <t xml:space="preserve">Krise Transporation </t>
  </si>
  <si>
    <t xml:space="preserve">Cassondra Cole </t>
  </si>
  <si>
    <t>Aurora, ON</t>
  </si>
  <si>
    <t>Chappaqua Transportation</t>
  </si>
  <si>
    <t>Community Bus Services</t>
  </si>
  <si>
    <t>DE</t>
  </si>
  <si>
    <t>ME</t>
  </si>
  <si>
    <t>MSAD / RSU #54</t>
  </si>
  <si>
    <t>GO Riteway Transportation</t>
  </si>
  <si>
    <t xml:space="preserve">Fritz Hatch </t>
  </si>
  <si>
    <t>NM</t>
  </si>
  <si>
    <t>Farmington Municipal Schools</t>
  </si>
  <si>
    <t>Cassandra Varnes</t>
  </si>
  <si>
    <t xml:space="preserve">Nathaniel Dwarica </t>
  </si>
  <si>
    <t>NJ</t>
  </si>
  <si>
    <t>Joshua Tours</t>
  </si>
  <si>
    <t>Brightbill Transportation Inc.</t>
  </si>
  <si>
    <t>Mike Crabb</t>
  </si>
  <si>
    <t xml:space="preserve">Krapf School Bus </t>
  </si>
  <si>
    <t>Margarita Sanchez Patterson</t>
  </si>
  <si>
    <t>CA</t>
  </si>
  <si>
    <t>ZUM</t>
  </si>
  <si>
    <t xml:space="preserve">Chris Harris </t>
  </si>
  <si>
    <t>Robinson Transport</t>
  </si>
  <si>
    <t>Hillborough County Public School</t>
  </si>
  <si>
    <t>MSAD 15 Gray/New Gloucest</t>
  </si>
  <si>
    <t>IL</t>
  </si>
  <si>
    <t>Haley Lafler</t>
  </si>
  <si>
    <t>B.R. Williams Inc</t>
  </si>
  <si>
    <t xml:space="preserve">Clay Fogleman </t>
  </si>
  <si>
    <t>NC</t>
  </si>
  <si>
    <t>Kris Smith</t>
  </si>
  <si>
    <t xml:space="preserve">Matt Tottle </t>
  </si>
  <si>
    <t>USD 489</t>
  </si>
  <si>
    <t>Matthew Hull</t>
  </si>
  <si>
    <t>Petermann - Lakota Local Location</t>
  </si>
  <si>
    <t>Jeremy Klung</t>
  </si>
  <si>
    <t>UT</t>
  </si>
  <si>
    <t>Canyons School District</t>
  </si>
  <si>
    <t>Marcos Valdes</t>
  </si>
  <si>
    <t>OR</t>
  </si>
  <si>
    <t>James Hethcock</t>
  </si>
  <si>
    <t>Anthony Vance Hardin</t>
  </si>
  <si>
    <t>Kellie Lohre</t>
  </si>
  <si>
    <t>Sumner-Bonney Lake School District</t>
  </si>
  <si>
    <t>Jeffery Lucas</t>
  </si>
  <si>
    <t>Raleigh County Board of Education</t>
  </si>
  <si>
    <t>Amanda Berlin</t>
  </si>
  <si>
    <t>Deb Nolden</t>
  </si>
  <si>
    <t>Nelson's Bus Service</t>
  </si>
  <si>
    <t>Charel Allred</t>
  </si>
  <si>
    <t xml:space="preserve">Noe Soto </t>
  </si>
  <si>
    <t xml:space="preserve">Rickey Woods </t>
  </si>
  <si>
    <t>Central Unified School District</t>
  </si>
  <si>
    <t xml:space="preserve">Carlos Fonsesca </t>
  </si>
  <si>
    <t>Brian Rickmann</t>
  </si>
  <si>
    <t xml:space="preserve">Beaverton School District </t>
  </si>
  <si>
    <t>Jerry Lewis</t>
  </si>
  <si>
    <t>Kevin Beck</t>
  </si>
  <si>
    <t>Salem-Keizer Public School District</t>
  </si>
  <si>
    <t>Shaina Martin</t>
  </si>
  <si>
    <t>Durham School Services</t>
  </si>
  <si>
    <t>Teresa Brown</t>
  </si>
  <si>
    <t xml:space="preserve">Charles Macomber </t>
  </si>
  <si>
    <t>Nicholas Lloyd</t>
  </si>
  <si>
    <t>AR</t>
  </si>
  <si>
    <t>Glendale Union High School District No. 205</t>
  </si>
  <si>
    <t>Benny McDowell</t>
  </si>
  <si>
    <t>Jackson School District</t>
  </si>
  <si>
    <t>Kirshod Humphries</t>
  </si>
  <si>
    <t>Missouri Central School Bus</t>
  </si>
  <si>
    <t xml:space="preserve">Stephen Ogden </t>
  </si>
  <si>
    <t>IN</t>
  </si>
  <si>
    <t>Brownsburg Community School Corportation</t>
  </si>
  <si>
    <t>Crystal Langford</t>
  </si>
  <si>
    <t xml:space="preserve">Kern County Superintendent of Schools </t>
  </si>
  <si>
    <t>Debbie Becker</t>
  </si>
  <si>
    <t>Grant Lemmer</t>
  </si>
  <si>
    <t xml:space="preserve">Macomb Intermediate School District </t>
  </si>
  <si>
    <t>AZ</t>
  </si>
  <si>
    <t xml:space="preserve">Deer Valley Unified School District </t>
  </si>
  <si>
    <t xml:space="preserve">Edmond Roy </t>
  </si>
  <si>
    <t>Contestant Number</t>
  </si>
  <si>
    <t>Diminishing Clearance</t>
  </si>
  <si>
    <t>Written Test</t>
  </si>
  <si>
    <t>Left Turn</t>
  </si>
  <si>
    <t>Straight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</si>
</sst>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B2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3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900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4" xfId="1" applyFont="1" applyBorder="1" applyAlignment="1">
      <alignment vertical="center" wrapText="1"/>
    </xf>
    <xf numFmtId="1" fontId="3" fillId="0" borderId="4" xfId="1" applyNumberFormat="1" applyFont="1" applyBorder="1" applyAlignment="1">
      <alignment horizontal="center" wrapText="1"/>
    </xf>
    <xf numFmtId="1" fontId="3" fillId="0" borderId="5" xfId="1" applyNumberFormat="1" applyFont="1" applyBorder="1" applyAlignment="1">
      <alignment horizontal="center" wrapText="1"/>
    </xf>
    <xf numFmtId="0" fontId="3" fillId="0" borderId="8" xfId="1" applyFont="1" applyBorder="1" applyAlignment="1">
      <alignment vertic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5" fillId="0" borderId="1" xfId="0" applyFont="1" applyBorder="1"/>
    <xf numFmtId="20" fontId="5" fillId="0" borderId="3" xfId="0" applyNumberFormat="1" applyFont="1" applyBorder="1" applyAlignment="1">
      <alignment horizontal="right"/>
    </xf>
    <xf numFmtId="20" fontId="5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20" fontId="5" fillId="0" borderId="3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20" fontId="5" fillId="0" borderId="3" xfId="0" applyNumberFormat="1" applyFont="1" applyBorder="1"/>
    <xf numFmtId="20" fontId="5" fillId="0" borderId="2" xfId="0" applyNumberFormat="1" applyFont="1" applyBorder="1"/>
    <xf numFmtId="0" fontId="3" fillId="0" borderId="11" xfId="1" applyFont="1" applyBorder="1" applyAlignment="1">
      <alignment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3" fillId="3" borderId="4" xfId="1" applyFont="1" applyFill="1" applyBorder="1" applyAlignment="1">
      <alignment horizontal="center" wrapText="1"/>
    </xf>
    <xf numFmtId="1" fontId="3" fillId="4" borderId="4" xfId="1" applyNumberFormat="1" applyFont="1" applyFill="1" applyBorder="1" applyAlignment="1">
      <alignment horizontal="center" wrapText="1"/>
    </xf>
    <xf numFmtId="1" fontId="3" fillId="5" borderId="4" xfId="1" applyNumberFormat="1" applyFont="1" applyFill="1" applyBorder="1" applyAlignment="1">
      <alignment horizontal="center" wrapText="1"/>
    </xf>
    <xf numFmtId="1" fontId="3" fillId="6" borderId="4" xfId="1" applyNumberFormat="1" applyFont="1" applyFill="1" applyBorder="1" applyAlignment="1">
      <alignment horizontal="center" wrapText="1"/>
    </xf>
    <xf numFmtId="1" fontId="3" fillId="7" borderId="4" xfId="1" applyNumberFormat="1" applyFont="1" applyFill="1" applyBorder="1" applyAlignment="1">
      <alignment horizontal="center" wrapText="1"/>
    </xf>
    <xf numFmtId="1" fontId="3" fillId="8" borderId="4" xfId="1" applyNumberFormat="1" applyFont="1" applyFill="1" applyBorder="1" applyAlignment="1">
      <alignment horizontal="center" wrapText="1"/>
    </xf>
    <xf numFmtId="1" fontId="3" fillId="9" borderId="4" xfId="1" applyNumberFormat="1" applyFont="1" applyFill="1" applyBorder="1" applyAlignment="1">
      <alignment horizontal="center" wrapText="1"/>
    </xf>
    <xf numFmtId="1" fontId="3" fillId="10" borderId="4" xfId="1" applyNumberFormat="1" applyFont="1" applyFill="1" applyBorder="1" applyAlignment="1">
      <alignment horizontal="center" wrapText="1"/>
    </xf>
    <xf numFmtId="1" fontId="3" fillId="11" borderId="4" xfId="1" applyNumberFormat="1" applyFont="1" applyFill="1" applyBorder="1" applyAlignment="1">
      <alignment horizontal="center" wrapText="1"/>
    </xf>
    <xf numFmtId="1" fontId="3" fillId="12" borderId="4" xfId="1" applyNumberFormat="1" applyFont="1" applyFill="1" applyBorder="1" applyAlignment="1">
      <alignment horizontal="center" wrapText="1"/>
    </xf>
    <xf numFmtId="1" fontId="4" fillId="13" borderId="4" xfId="1" applyNumberFormat="1" applyFont="1" applyFill="1" applyBorder="1" applyAlignment="1">
      <alignment horizontal="center" wrapText="1"/>
    </xf>
    <xf numFmtId="1" fontId="3" fillId="14" borderId="4" xfId="1" applyNumberFormat="1" applyFont="1" applyFill="1" applyBorder="1" applyAlignment="1">
      <alignment horizontal="center" wrapText="1"/>
    </xf>
    <xf numFmtId="0" fontId="4" fillId="7" borderId="6" xfId="0" applyFont="1" applyFill="1" applyBorder="1" applyAlignment="1">
      <alignment vertical="center"/>
    </xf>
    <xf numFmtId="0" fontId="3" fillId="7" borderId="6" xfId="1" applyFont="1" applyFill="1" applyBorder="1" applyAlignment="1">
      <alignment horizontal="center" vertical="center"/>
    </xf>
    <xf numFmtId="1" fontId="3" fillId="15" borderId="4" xfId="1" applyNumberFormat="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0" fontId="4" fillId="7" borderId="6" xfId="0" applyFont="1" applyFill="1" applyBorder="1"/>
    <xf numFmtId="0" fontId="3" fillId="7" borderId="6" xfId="1" applyFont="1" applyFill="1" applyBorder="1" applyAlignment="1">
      <alignment horizontal="center" vertical="center" wrapText="1"/>
    </xf>
    <xf numFmtId="0" fontId="6" fillId="16" borderId="12" xfId="1" applyFont="1" applyFill="1" applyBorder="1" applyAlignment="1">
      <alignment horizontal="center"/>
    </xf>
    <xf numFmtId="0" fontId="3" fillId="16" borderId="2" xfId="1" applyFont="1" applyFill="1" applyBorder="1" applyAlignment="1">
      <alignment horizontal="center"/>
    </xf>
    <xf numFmtId="0" fontId="3" fillId="16" borderId="2" xfId="1" applyFont="1" applyFill="1" applyBorder="1" applyAlignment="1">
      <alignment horizontal="right" wrapText="1"/>
    </xf>
    <xf numFmtId="0" fontId="4" fillId="16" borderId="2" xfId="0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 vertical="center" wrapText="1"/>
    </xf>
    <xf numFmtId="1" fontId="3" fillId="5" borderId="4" xfId="1" applyNumberFormat="1" applyFont="1" applyFill="1" applyBorder="1" applyAlignment="1">
      <alignment horizontal="center" vertical="center" wrapText="1"/>
    </xf>
    <xf numFmtId="1" fontId="3" fillId="6" borderId="4" xfId="1" applyNumberFormat="1" applyFont="1" applyFill="1" applyBorder="1" applyAlignment="1">
      <alignment horizontal="center" vertical="center" wrapText="1"/>
    </xf>
    <xf numFmtId="1" fontId="3" fillId="7" borderId="4" xfId="1" applyNumberFormat="1" applyFont="1" applyFill="1" applyBorder="1" applyAlignment="1">
      <alignment horizontal="center" vertical="center" wrapText="1"/>
    </xf>
    <xf numFmtId="1" fontId="3" fillId="8" borderId="4" xfId="1" applyNumberFormat="1" applyFont="1" applyFill="1" applyBorder="1" applyAlignment="1">
      <alignment horizontal="center" vertical="center" wrapText="1"/>
    </xf>
    <xf numFmtId="1" fontId="3" fillId="9" borderId="4" xfId="1" applyNumberFormat="1" applyFont="1" applyFill="1" applyBorder="1" applyAlignment="1">
      <alignment horizontal="center" vertical="center" wrapText="1"/>
    </xf>
    <xf numFmtId="1" fontId="3" fillId="10" borderId="4" xfId="1" applyNumberFormat="1" applyFont="1" applyFill="1" applyBorder="1" applyAlignment="1">
      <alignment horizontal="center" vertical="center" wrapText="1"/>
    </xf>
    <xf numFmtId="1" fontId="3" fillId="11" borderId="4" xfId="1" applyNumberFormat="1" applyFont="1" applyFill="1" applyBorder="1" applyAlignment="1">
      <alignment horizontal="center" vertical="center" wrapText="1"/>
    </xf>
    <xf numFmtId="1" fontId="3" fillId="12" borderId="4" xfId="1" applyNumberFormat="1" applyFont="1" applyFill="1" applyBorder="1" applyAlignment="1">
      <alignment horizontal="center" vertical="center" wrapText="1"/>
    </xf>
    <xf numFmtId="1" fontId="3" fillId="14" borderId="4" xfId="1" applyNumberFormat="1" applyFont="1" applyFill="1" applyBorder="1" applyAlignment="1">
      <alignment horizontal="center" vertical="center" wrapText="1"/>
    </xf>
    <xf numFmtId="1" fontId="4" fillId="13" borderId="4" xfId="1" applyNumberFormat="1" applyFont="1" applyFill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1" fontId="3" fillId="0" borderId="5" xfId="1" applyNumberFormat="1" applyFont="1" applyBorder="1" applyAlignment="1">
      <alignment horizontal="center" vertical="center" wrapText="1"/>
    </xf>
    <xf numFmtId="1" fontId="3" fillId="4" borderId="4" xfId="1" applyNumberFormat="1" applyFont="1" applyFill="1" applyBorder="1" applyAlignment="1">
      <alignment horizontal="center" vertical="center" wrapText="1"/>
    </xf>
    <xf numFmtId="0" fontId="3" fillId="16" borderId="6" xfId="1" applyFont="1" applyFill="1" applyBorder="1" applyAlignment="1">
      <alignment horizontal="center"/>
    </xf>
    <xf numFmtId="0" fontId="3" fillId="16" borderId="6" xfId="1" applyFont="1" applyFill="1" applyBorder="1" applyAlignment="1">
      <alignment horizontal="center" wrapText="1"/>
    </xf>
    <xf numFmtId="0" fontId="4" fillId="16" borderId="6" xfId="0" applyFont="1" applyFill="1" applyBorder="1" applyAlignment="1">
      <alignment horizontal="center"/>
    </xf>
    <xf numFmtId="0" fontId="3" fillId="16" borderId="7" xfId="1" applyFont="1" applyFill="1" applyBorder="1" applyAlignment="1">
      <alignment horizontal="center"/>
    </xf>
    <xf numFmtId="0" fontId="3" fillId="16" borderId="2" xfId="1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 defaultTableStyle="TableStyleMedium2" defaultPivotStyle="PivotStyleLight16">
    <tableStyle name="Name Badges-style" pivot="0" count="4" xr9:uid="{0EF60A5C-8B35-4BEB-894E-E5C4452545B8}">
      <tableStyleElement type="wholeTable" size="0" dxfId="3"/>
      <tableStyleElement type="headerRow" dxfId="2"/>
      <tableStyleElement type="firstRowStripe" dxfId="1"/>
      <tableStyleElement type="secondRowStripe" dxfId="0"/>
    </tableStyle>
  </tableStyles>
  <colors>
    <mruColors>
      <color rgb="FFFF99FF"/>
      <color rgb="FFFF3399"/>
      <color rgb="FFFF9300"/>
      <color rgb="FFB2B0F0"/>
      <color rgb="FF99FF66"/>
      <color rgb="FFF99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19287-5860-224F-8F0F-3283029DC6D0}">
  <sheetPr>
    <tabColor rgb="FFFF99FF"/>
  </sheetPr>
  <dimension ref="A1:T25"/>
  <sheetViews>
    <sheetView topLeftCell="H1" zoomScaleNormal="100" workbookViewId="0">
      <selection activeCell="J15" sqref="J15"/>
    </sheetView>
  </sheetViews>
  <sheetFormatPr defaultColWidth="9.140625" defaultRowHeight="17.25" x14ac:dyDescent="0.3"/>
  <cols>
    <col min="1" max="1" width="23.7109375" style="1" bestFit="1" customWidth="1"/>
    <col min="2" max="2" width="21.140625" style="1" bestFit="1" customWidth="1"/>
    <col min="3" max="3" width="10.7109375" style="1" bestFit="1" customWidth="1"/>
    <col min="4" max="4" width="68.28515625" style="2" customWidth="1"/>
    <col min="5" max="5" width="14" style="2" customWidth="1"/>
    <col min="6" max="6" width="14" style="1" customWidth="1"/>
    <col min="7" max="7" width="14.140625" style="1" customWidth="1"/>
    <col min="8" max="8" width="14.140625" style="20" customWidth="1"/>
    <col min="9" max="9" width="13.85546875" style="1" customWidth="1"/>
    <col min="10" max="10" width="14" style="1" customWidth="1"/>
    <col min="11" max="11" width="14.140625" style="1" customWidth="1"/>
    <col min="12" max="12" width="14" style="1" customWidth="1"/>
    <col min="13" max="13" width="14.28515625" style="1" customWidth="1"/>
    <col min="14" max="15" width="14.42578125" style="1" customWidth="1"/>
    <col min="16" max="16" width="14.28515625" style="1" customWidth="1"/>
    <col min="17" max="17" width="14.140625" style="1" customWidth="1"/>
    <col min="18" max="18" width="14.42578125" style="2" customWidth="1"/>
    <col min="19" max="19" width="14.140625" style="1" customWidth="1"/>
    <col min="20" max="20" width="14.140625" style="2" customWidth="1"/>
    <col min="21" max="16384" width="9.140625" style="1"/>
  </cols>
  <sheetData>
    <row r="1" spans="1:20" ht="30" x14ac:dyDescent="0.3">
      <c r="A1" s="17"/>
      <c r="B1" s="8"/>
      <c r="C1" s="31"/>
      <c r="D1" s="31"/>
      <c r="E1" s="32"/>
      <c r="F1" s="5"/>
      <c r="G1" s="58" t="s">
        <v>229</v>
      </c>
      <c r="H1" s="71" t="s">
        <v>82</v>
      </c>
      <c r="I1" s="59" t="s">
        <v>83</v>
      </c>
      <c r="J1" s="60" t="s">
        <v>84</v>
      </c>
      <c r="K1" s="61" t="s">
        <v>1</v>
      </c>
      <c r="L1" s="62" t="s">
        <v>0</v>
      </c>
      <c r="M1" s="63" t="s">
        <v>85</v>
      </c>
      <c r="N1" s="64" t="s">
        <v>86</v>
      </c>
      <c r="O1" s="65" t="s">
        <v>87</v>
      </c>
      <c r="P1" s="66" t="s">
        <v>228</v>
      </c>
      <c r="Q1" s="67" t="s">
        <v>88</v>
      </c>
      <c r="R1" s="68" t="s">
        <v>2</v>
      </c>
      <c r="S1" s="69" t="s">
        <v>3</v>
      </c>
      <c r="T1" s="70" t="s">
        <v>4</v>
      </c>
    </row>
    <row r="2" spans="1:20" ht="30.75" thickBot="1" x14ac:dyDescent="0.35">
      <c r="A2" s="52" t="s">
        <v>90</v>
      </c>
      <c r="B2" s="49" t="s">
        <v>91</v>
      </c>
      <c r="C2" s="49" t="s">
        <v>5</v>
      </c>
      <c r="D2" s="49" t="s">
        <v>81</v>
      </c>
      <c r="E2" s="53" t="s">
        <v>110</v>
      </c>
      <c r="F2" s="53" t="s">
        <v>111</v>
      </c>
      <c r="G2" s="55">
        <v>200</v>
      </c>
      <c r="H2" s="56"/>
      <c r="I2" s="55">
        <v>75</v>
      </c>
      <c r="J2" s="55">
        <v>75</v>
      </c>
      <c r="K2" s="55">
        <v>75</v>
      </c>
      <c r="L2" s="55">
        <v>75</v>
      </c>
      <c r="M2" s="55">
        <v>50</v>
      </c>
      <c r="N2" s="55">
        <v>50</v>
      </c>
      <c r="O2" s="55">
        <v>50</v>
      </c>
      <c r="P2" s="55">
        <v>50</v>
      </c>
      <c r="Q2" s="55">
        <v>50</v>
      </c>
      <c r="R2" s="55">
        <v>25</v>
      </c>
      <c r="S2" s="57">
        <f>SUM(G2:R2)</f>
        <v>775</v>
      </c>
      <c r="T2" s="54"/>
    </row>
    <row r="3" spans="1:20" x14ac:dyDescent="0.3">
      <c r="A3" s="14">
        <v>2</v>
      </c>
      <c r="B3" s="14" t="s">
        <v>11</v>
      </c>
      <c r="C3" s="15" t="s">
        <v>95</v>
      </c>
      <c r="D3" s="15" t="s">
        <v>96</v>
      </c>
      <c r="E3" s="16" t="s">
        <v>8</v>
      </c>
      <c r="F3" s="15" t="s">
        <v>97</v>
      </c>
      <c r="G3" s="9">
        <v>187</v>
      </c>
      <c r="H3" s="18">
        <v>0.15</v>
      </c>
      <c r="I3" s="10">
        <v>25</v>
      </c>
      <c r="J3" s="10">
        <v>75</v>
      </c>
      <c r="K3" s="10">
        <v>75</v>
      </c>
      <c r="L3" s="10">
        <v>75</v>
      </c>
      <c r="M3" s="10">
        <v>20</v>
      </c>
      <c r="N3" s="10">
        <v>31</v>
      </c>
      <c r="O3" s="10">
        <v>47</v>
      </c>
      <c r="P3" s="10">
        <v>50</v>
      </c>
      <c r="Q3" s="10">
        <v>18</v>
      </c>
      <c r="R3" s="10">
        <v>25</v>
      </c>
      <c r="S3" s="9">
        <f t="shared" ref="S3:S13" si="0">G3+I3+J3+K3+L3+M3+N3+O3+P3+Q3+R3</f>
        <v>628</v>
      </c>
      <c r="T3" s="10">
        <v>1</v>
      </c>
    </row>
    <row r="4" spans="1:20" x14ac:dyDescent="0.3">
      <c r="A4" s="11">
        <v>6</v>
      </c>
      <c r="B4" s="11" t="s">
        <v>9</v>
      </c>
      <c r="C4" s="12" t="s">
        <v>95</v>
      </c>
      <c r="D4" s="12" t="s">
        <v>102</v>
      </c>
      <c r="E4" s="13" t="s">
        <v>8</v>
      </c>
      <c r="F4" s="12" t="s">
        <v>97</v>
      </c>
      <c r="G4" s="3">
        <v>174.07</v>
      </c>
      <c r="H4" s="19">
        <v>0.23333333333333334</v>
      </c>
      <c r="I4" s="4">
        <v>0</v>
      </c>
      <c r="J4" s="4">
        <v>45</v>
      </c>
      <c r="K4" s="4">
        <v>55</v>
      </c>
      <c r="L4" s="4">
        <v>75</v>
      </c>
      <c r="M4" s="4">
        <v>5</v>
      </c>
      <c r="N4" s="4">
        <v>38</v>
      </c>
      <c r="O4" s="4">
        <v>47</v>
      </c>
      <c r="P4" s="4">
        <v>50</v>
      </c>
      <c r="Q4" s="4">
        <v>24</v>
      </c>
      <c r="R4" s="4">
        <v>22</v>
      </c>
      <c r="S4" s="9">
        <f t="shared" si="0"/>
        <v>535.06999999999994</v>
      </c>
      <c r="T4" s="4">
        <v>2</v>
      </c>
    </row>
    <row r="5" spans="1:20" x14ac:dyDescent="0.3">
      <c r="A5" s="11">
        <v>3</v>
      </c>
      <c r="B5" s="11" t="s">
        <v>14</v>
      </c>
      <c r="C5" s="12" t="s">
        <v>98</v>
      </c>
      <c r="D5" s="12" t="s">
        <v>15</v>
      </c>
      <c r="E5" s="13" t="s">
        <v>8</v>
      </c>
      <c r="F5" s="12" t="s">
        <v>99</v>
      </c>
      <c r="G5" s="3">
        <v>145.4</v>
      </c>
      <c r="H5" s="19">
        <v>0.10625</v>
      </c>
      <c r="I5" s="4">
        <v>0</v>
      </c>
      <c r="J5" s="4">
        <v>50</v>
      </c>
      <c r="K5" s="4">
        <v>50</v>
      </c>
      <c r="L5" s="4">
        <v>75</v>
      </c>
      <c r="M5" s="4">
        <v>40</v>
      </c>
      <c r="N5" s="4">
        <v>35</v>
      </c>
      <c r="O5" s="4">
        <v>39</v>
      </c>
      <c r="P5" s="4">
        <v>40</v>
      </c>
      <c r="Q5" s="4">
        <v>4</v>
      </c>
      <c r="R5" s="4">
        <v>22</v>
      </c>
      <c r="S5" s="9">
        <f t="shared" si="0"/>
        <v>500.4</v>
      </c>
      <c r="T5" s="4">
        <v>3</v>
      </c>
    </row>
    <row r="6" spans="1:20" x14ac:dyDescent="0.3">
      <c r="A6" s="11">
        <v>8</v>
      </c>
      <c r="B6" s="11" t="s">
        <v>12</v>
      </c>
      <c r="C6" s="12" t="s">
        <v>100</v>
      </c>
      <c r="D6" s="12" t="s">
        <v>13</v>
      </c>
      <c r="E6" s="13" t="s">
        <v>8</v>
      </c>
      <c r="F6" s="12" t="s">
        <v>97</v>
      </c>
      <c r="G6" s="3">
        <v>152.33000000000001</v>
      </c>
      <c r="H6" s="19">
        <v>0.19305555555555556</v>
      </c>
      <c r="I6" s="4">
        <v>25</v>
      </c>
      <c r="J6" s="4">
        <v>75</v>
      </c>
      <c r="K6" s="4">
        <v>50</v>
      </c>
      <c r="L6" s="4">
        <v>33</v>
      </c>
      <c r="M6" s="4">
        <v>0</v>
      </c>
      <c r="N6" s="4">
        <v>35</v>
      </c>
      <c r="O6" s="4">
        <v>47</v>
      </c>
      <c r="P6" s="4">
        <v>20</v>
      </c>
      <c r="Q6" s="4">
        <v>11</v>
      </c>
      <c r="R6" s="4">
        <v>16</v>
      </c>
      <c r="S6" s="9">
        <f t="shared" si="0"/>
        <v>464.33000000000004</v>
      </c>
      <c r="T6" s="10">
        <v>4</v>
      </c>
    </row>
    <row r="7" spans="1:20" x14ac:dyDescent="0.3">
      <c r="A7" s="11">
        <v>4</v>
      </c>
      <c r="B7" s="11" t="s">
        <v>17</v>
      </c>
      <c r="C7" s="12" t="s">
        <v>100</v>
      </c>
      <c r="D7" s="12" t="s">
        <v>13</v>
      </c>
      <c r="E7" s="13" t="s">
        <v>8</v>
      </c>
      <c r="F7" s="12" t="s">
        <v>97</v>
      </c>
      <c r="G7" s="3">
        <v>133.66999999999999</v>
      </c>
      <c r="H7" s="19">
        <v>7.5694444444444439E-2</v>
      </c>
      <c r="I7" s="4">
        <v>25</v>
      </c>
      <c r="J7" s="4">
        <v>45</v>
      </c>
      <c r="K7" s="4">
        <v>25</v>
      </c>
      <c r="L7" s="4">
        <v>75</v>
      </c>
      <c r="M7" s="4">
        <v>30</v>
      </c>
      <c r="N7" s="4">
        <v>30</v>
      </c>
      <c r="O7" s="4">
        <v>47</v>
      </c>
      <c r="P7" s="4">
        <v>20</v>
      </c>
      <c r="Q7" s="4">
        <v>0</v>
      </c>
      <c r="R7" s="4">
        <v>13</v>
      </c>
      <c r="S7" s="9">
        <f t="shared" si="0"/>
        <v>443.66999999999996</v>
      </c>
      <c r="T7" s="4">
        <v>5</v>
      </c>
    </row>
    <row r="8" spans="1:20" x14ac:dyDescent="0.3">
      <c r="A8" s="11">
        <v>1</v>
      </c>
      <c r="B8" s="11" t="s">
        <v>92</v>
      </c>
      <c r="C8" s="12" t="s">
        <v>93</v>
      </c>
      <c r="D8" s="12" t="s">
        <v>19</v>
      </c>
      <c r="E8" s="13" t="s">
        <v>8</v>
      </c>
      <c r="F8" s="12" t="s">
        <v>94</v>
      </c>
      <c r="G8" s="3">
        <v>139.53</v>
      </c>
      <c r="H8" s="19">
        <v>0.10069444444444445</v>
      </c>
      <c r="I8" s="4">
        <v>0</v>
      </c>
      <c r="J8" s="4">
        <v>0</v>
      </c>
      <c r="K8" s="4">
        <v>75</v>
      </c>
      <c r="L8" s="4">
        <v>67</v>
      </c>
      <c r="M8" s="4">
        <v>50</v>
      </c>
      <c r="N8" s="4">
        <v>45</v>
      </c>
      <c r="O8" s="4">
        <v>0</v>
      </c>
      <c r="P8" s="4">
        <v>40</v>
      </c>
      <c r="Q8" s="4">
        <v>0</v>
      </c>
      <c r="R8" s="4">
        <v>22</v>
      </c>
      <c r="S8" s="9">
        <f t="shared" si="0"/>
        <v>438.53</v>
      </c>
      <c r="T8" s="4">
        <v>6</v>
      </c>
    </row>
    <row r="9" spans="1:20" x14ac:dyDescent="0.3">
      <c r="A9" s="11">
        <v>11</v>
      </c>
      <c r="B9" s="11" t="s">
        <v>108</v>
      </c>
      <c r="C9" s="12" t="s">
        <v>103</v>
      </c>
      <c r="D9" s="12" t="s">
        <v>109</v>
      </c>
      <c r="E9" s="13" t="s">
        <v>8</v>
      </c>
      <c r="F9" s="12" t="s">
        <v>94</v>
      </c>
      <c r="G9" s="3">
        <v>166.67</v>
      </c>
      <c r="H9" s="19">
        <v>0.2048611111111111</v>
      </c>
      <c r="I9" s="4">
        <v>0</v>
      </c>
      <c r="J9" s="4">
        <v>75</v>
      </c>
      <c r="K9" s="4">
        <v>25</v>
      </c>
      <c r="L9" s="4">
        <v>0</v>
      </c>
      <c r="M9" s="4">
        <v>40</v>
      </c>
      <c r="N9" s="4">
        <v>28</v>
      </c>
      <c r="O9" s="4">
        <v>38</v>
      </c>
      <c r="P9" s="4">
        <v>20</v>
      </c>
      <c r="Q9" s="4">
        <v>0</v>
      </c>
      <c r="R9" s="4">
        <v>7</v>
      </c>
      <c r="S9" s="9">
        <f t="shared" si="0"/>
        <v>399.66999999999996</v>
      </c>
      <c r="T9" s="10">
        <v>7</v>
      </c>
    </row>
    <row r="10" spans="1:20" x14ac:dyDescent="0.3">
      <c r="A10" s="11">
        <v>5</v>
      </c>
      <c r="B10" s="11" t="s">
        <v>16</v>
      </c>
      <c r="C10" s="12" t="s">
        <v>95</v>
      </c>
      <c r="D10" s="12" t="s">
        <v>101</v>
      </c>
      <c r="E10" s="13" t="s">
        <v>8</v>
      </c>
      <c r="F10" s="12" t="s">
        <v>97</v>
      </c>
      <c r="G10" s="3">
        <v>156.72999999999999</v>
      </c>
      <c r="H10" s="19">
        <v>0.10347222222222222</v>
      </c>
      <c r="I10" s="4">
        <v>0</v>
      </c>
      <c r="J10" s="4">
        <v>0</v>
      </c>
      <c r="K10" s="4">
        <v>35</v>
      </c>
      <c r="L10" s="4">
        <v>0</v>
      </c>
      <c r="M10" s="4">
        <v>40</v>
      </c>
      <c r="N10" s="4">
        <v>50</v>
      </c>
      <c r="O10" s="4">
        <v>41</v>
      </c>
      <c r="P10" s="4">
        <v>50</v>
      </c>
      <c r="Q10" s="4">
        <v>0</v>
      </c>
      <c r="R10" s="4">
        <v>22</v>
      </c>
      <c r="S10" s="9">
        <f t="shared" si="0"/>
        <v>394.73</v>
      </c>
      <c r="T10" s="4">
        <v>8</v>
      </c>
    </row>
    <row r="11" spans="1:20" x14ac:dyDescent="0.3">
      <c r="A11" s="11">
        <v>7</v>
      </c>
      <c r="B11" s="11" t="s">
        <v>18</v>
      </c>
      <c r="C11" s="12" t="s">
        <v>103</v>
      </c>
      <c r="D11" s="12" t="s">
        <v>104</v>
      </c>
      <c r="E11" s="13" t="s">
        <v>8</v>
      </c>
      <c r="F11" s="12" t="s">
        <v>97</v>
      </c>
      <c r="G11" s="3">
        <v>170</v>
      </c>
      <c r="H11" s="19">
        <v>0.1111111111111111</v>
      </c>
      <c r="I11" s="4">
        <v>0</v>
      </c>
      <c r="J11" s="4">
        <v>0</v>
      </c>
      <c r="K11" s="4">
        <v>55</v>
      </c>
      <c r="L11" s="4">
        <v>0</v>
      </c>
      <c r="M11" s="4">
        <v>25</v>
      </c>
      <c r="N11" s="4">
        <v>29</v>
      </c>
      <c r="O11" s="4">
        <v>0</v>
      </c>
      <c r="P11" s="4">
        <v>30</v>
      </c>
      <c r="Q11" s="4">
        <v>38</v>
      </c>
      <c r="R11" s="4">
        <v>13</v>
      </c>
      <c r="S11" s="9">
        <f t="shared" si="0"/>
        <v>360</v>
      </c>
      <c r="T11" s="4">
        <v>9</v>
      </c>
    </row>
    <row r="12" spans="1:20" x14ac:dyDescent="0.3">
      <c r="A12" s="11">
        <v>9</v>
      </c>
      <c r="B12" s="11" t="s">
        <v>6</v>
      </c>
      <c r="C12" s="12" t="s">
        <v>93</v>
      </c>
      <c r="D12" s="12" t="s">
        <v>7</v>
      </c>
      <c r="E12" s="13" t="s">
        <v>8</v>
      </c>
      <c r="F12" s="12" t="s">
        <v>94</v>
      </c>
      <c r="G12" s="3">
        <v>158.66999999999999</v>
      </c>
      <c r="H12" s="19">
        <v>0.29305555555555557</v>
      </c>
      <c r="I12" s="4">
        <v>25</v>
      </c>
      <c r="J12" s="4">
        <v>0</v>
      </c>
      <c r="K12" s="4">
        <v>25</v>
      </c>
      <c r="L12" s="4">
        <v>0</v>
      </c>
      <c r="M12" s="4">
        <v>0</v>
      </c>
      <c r="N12" s="4">
        <v>45</v>
      </c>
      <c r="O12" s="4">
        <v>0</v>
      </c>
      <c r="P12" s="4">
        <v>30</v>
      </c>
      <c r="Q12" s="4">
        <v>38</v>
      </c>
      <c r="R12" s="4">
        <v>16</v>
      </c>
      <c r="S12" s="9">
        <f t="shared" si="0"/>
        <v>337.66999999999996</v>
      </c>
      <c r="T12" s="10">
        <v>10</v>
      </c>
    </row>
    <row r="13" spans="1:20" x14ac:dyDescent="0.3">
      <c r="A13" s="11">
        <v>10</v>
      </c>
      <c r="B13" s="11" t="s">
        <v>105</v>
      </c>
      <c r="C13" s="12" t="s">
        <v>106</v>
      </c>
      <c r="D13" s="12" t="s">
        <v>107</v>
      </c>
      <c r="E13" s="13" t="s">
        <v>8</v>
      </c>
      <c r="F13" s="12" t="s">
        <v>94</v>
      </c>
      <c r="G13" s="3">
        <v>157.93</v>
      </c>
      <c r="H13" s="19">
        <v>0.10277777777777777</v>
      </c>
      <c r="I13" s="4">
        <v>0</v>
      </c>
      <c r="J13" s="4">
        <v>50</v>
      </c>
      <c r="K13" s="4">
        <v>25</v>
      </c>
      <c r="L13" s="4">
        <v>17</v>
      </c>
      <c r="M13" s="4">
        <v>0</v>
      </c>
      <c r="N13" s="4">
        <v>0</v>
      </c>
      <c r="O13" s="4">
        <v>0</v>
      </c>
      <c r="P13" s="4">
        <v>40</v>
      </c>
      <c r="Q13" s="4">
        <v>0</v>
      </c>
      <c r="R13" s="4">
        <v>22</v>
      </c>
      <c r="S13" s="9">
        <f t="shared" si="0"/>
        <v>311.93</v>
      </c>
      <c r="T13" s="4">
        <v>11</v>
      </c>
    </row>
    <row r="20" spans="7:11" x14ac:dyDescent="0.3">
      <c r="G20" s="1" t="s">
        <v>89</v>
      </c>
    </row>
    <row r="25" spans="7:11" x14ac:dyDescent="0.3">
      <c r="K25" s="1" t="s">
        <v>89</v>
      </c>
    </row>
  </sheetData>
  <autoFilter ref="A2:T2" xr:uid="{B5A19287-5860-224F-8F0F-3283029DC6D0}">
    <sortState xmlns:xlrd2="http://schemas.microsoft.com/office/spreadsheetml/2017/richdata2" ref="A3:T13">
      <sortCondition descending="1" ref="S2"/>
    </sortState>
  </autoFilter>
  <sortState xmlns:xlrd2="http://schemas.microsoft.com/office/spreadsheetml/2017/richdata2" ref="B3:T9">
    <sortCondition descending="1" ref="S3:S9"/>
  </sortState>
  <pageMargins left="0" right="0" top="0.75" bottom="0" header="0.3" footer="0.3"/>
  <pageSetup scale="47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FBACC-0DAC-43FC-BB65-9F514FF09CC7}">
  <sheetPr>
    <tabColor rgb="FFFF99FF"/>
  </sheetPr>
  <dimension ref="A1:T53"/>
  <sheetViews>
    <sheetView tabSelected="1" topLeftCell="C1" zoomScaleNormal="100" workbookViewId="0">
      <pane ySplit="2" topLeftCell="A3" activePane="bottomLeft" state="frozen"/>
      <selection pane="bottomLeft" activeCell="K9" sqref="K9"/>
    </sheetView>
  </sheetViews>
  <sheetFormatPr defaultColWidth="34.7109375" defaultRowHeight="17.25" x14ac:dyDescent="0.3"/>
  <cols>
    <col min="1" max="1" width="22.5703125" style="1" customWidth="1"/>
    <col min="2" max="2" width="25.42578125" style="1" bestFit="1" customWidth="1"/>
    <col min="3" max="3" width="10.7109375" style="1" bestFit="1" customWidth="1"/>
    <col min="4" max="4" width="43.5703125" style="2" customWidth="1"/>
    <col min="5" max="5" width="10.28515625" style="2" customWidth="1"/>
    <col min="6" max="6" width="10.5703125" style="27" customWidth="1"/>
    <col min="7" max="7" width="10.42578125" style="1" customWidth="1"/>
    <col min="8" max="8" width="10.28515625" style="1" customWidth="1"/>
    <col min="9" max="9" width="10.5703125" style="1" customWidth="1"/>
    <col min="10" max="10" width="11.7109375" style="1" customWidth="1"/>
    <col min="11" max="11" width="11.42578125" style="1" customWidth="1"/>
    <col min="12" max="12" width="12.42578125" style="1" customWidth="1"/>
    <col min="13" max="13" width="9" style="1" customWidth="1"/>
    <col min="14" max="14" width="10.28515625" style="1" customWidth="1"/>
    <col min="15" max="15" width="10.85546875" style="1" customWidth="1"/>
    <col min="16" max="16" width="18" style="1" customWidth="1"/>
    <col min="17" max="17" width="11.5703125" style="1" customWidth="1"/>
    <col min="18" max="18" width="12" style="1" customWidth="1"/>
    <col min="19" max="19" width="9.140625" style="1" bestFit="1" customWidth="1"/>
    <col min="20" max="20" width="18.7109375" style="1" customWidth="1"/>
    <col min="21" max="16384" width="34.7109375" style="1"/>
  </cols>
  <sheetData>
    <row r="1" spans="1:20" ht="31.5" x14ac:dyDescent="0.3">
      <c r="A1" s="17"/>
      <c r="B1" s="8"/>
      <c r="C1" s="31"/>
      <c r="D1" s="31"/>
      <c r="E1" s="32"/>
      <c r="F1" s="32"/>
      <c r="G1" s="36" t="s">
        <v>229</v>
      </c>
      <c r="H1" s="37" t="s">
        <v>82</v>
      </c>
      <c r="I1" s="38" t="s">
        <v>83</v>
      </c>
      <c r="J1" s="39" t="s">
        <v>84</v>
      </c>
      <c r="K1" s="40" t="s">
        <v>1</v>
      </c>
      <c r="L1" s="41" t="s">
        <v>0</v>
      </c>
      <c r="M1" s="42" t="s">
        <v>230</v>
      </c>
      <c r="N1" s="43" t="s">
        <v>231</v>
      </c>
      <c r="O1" s="44" t="s">
        <v>87</v>
      </c>
      <c r="P1" s="45" t="s">
        <v>228</v>
      </c>
      <c r="Q1" s="47" t="s">
        <v>88</v>
      </c>
      <c r="R1" s="46" t="s">
        <v>2</v>
      </c>
      <c r="S1" s="6" t="s">
        <v>3</v>
      </c>
      <c r="T1" s="7" t="s">
        <v>4</v>
      </c>
    </row>
    <row r="2" spans="1:20" ht="30.75" thickBot="1" x14ac:dyDescent="0.35">
      <c r="A2" s="35" t="s">
        <v>227</v>
      </c>
      <c r="B2" s="33" t="s">
        <v>91</v>
      </c>
      <c r="C2" s="33" t="s">
        <v>5</v>
      </c>
      <c r="D2" s="33" t="s">
        <v>81</v>
      </c>
      <c r="E2" s="34" t="s">
        <v>110</v>
      </c>
      <c r="F2" s="34" t="s">
        <v>111</v>
      </c>
      <c r="G2" s="72">
        <v>200</v>
      </c>
      <c r="H2" s="73"/>
      <c r="I2" s="72">
        <v>75</v>
      </c>
      <c r="J2" s="72">
        <v>75</v>
      </c>
      <c r="K2" s="72">
        <v>75</v>
      </c>
      <c r="L2" s="72">
        <v>75</v>
      </c>
      <c r="M2" s="72">
        <v>50</v>
      </c>
      <c r="N2" s="72">
        <v>50</v>
      </c>
      <c r="O2" s="72">
        <v>50</v>
      </c>
      <c r="P2" s="72">
        <v>50</v>
      </c>
      <c r="Q2" s="72">
        <v>50</v>
      </c>
      <c r="R2" s="72">
        <v>25</v>
      </c>
      <c r="S2" s="74">
        <f>SUM(G2:R2)</f>
        <v>775</v>
      </c>
      <c r="T2" s="75"/>
    </row>
    <row r="3" spans="1:20" x14ac:dyDescent="0.3">
      <c r="A3" s="14">
        <v>46</v>
      </c>
      <c r="B3" s="14" t="s">
        <v>27</v>
      </c>
      <c r="C3" s="15" t="s">
        <v>113</v>
      </c>
      <c r="D3" s="15" t="s">
        <v>28</v>
      </c>
      <c r="E3" s="16" t="s">
        <v>22</v>
      </c>
      <c r="F3" s="16" t="s">
        <v>94</v>
      </c>
      <c r="G3" s="25">
        <v>191.67</v>
      </c>
      <c r="H3" s="29">
        <v>0.2388888888888889</v>
      </c>
      <c r="I3" s="9">
        <v>75</v>
      </c>
      <c r="J3" s="9">
        <v>75</v>
      </c>
      <c r="K3" s="9">
        <v>75</v>
      </c>
      <c r="L3" s="9">
        <v>33</v>
      </c>
      <c r="M3" s="9">
        <v>50</v>
      </c>
      <c r="N3" s="9">
        <v>35</v>
      </c>
      <c r="O3" s="9">
        <v>0</v>
      </c>
      <c r="P3" s="9">
        <v>50</v>
      </c>
      <c r="Q3" s="9">
        <v>40</v>
      </c>
      <c r="R3" s="9">
        <v>0</v>
      </c>
      <c r="S3" s="23">
        <f t="shared" ref="S3:S34" si="0">G3+I3+J3+K3+L3+M3+N3+O3+P3+Q3+R3</f>
        <v>624.66999999999996</v>
      </c>
      <c r="T3" s="9">
        <v>1</v>
      </c>
    </row>
    <row r="4" spans="1:20" x14ac:dyDescent="0.3">
      <c r="A4" s="11">
        <v>7</v>
      </c>
      <c r="B4" s="11" t="s">
        <v>121</v>
      </c>
      <c r="C4" s="12" t="s">
        <v>100</v>
      </c>
      <c r="D4" s="12" t="s">
        <v>32</v>
      </c>
      <c r="E4" s="13" t="s">
        <v>22</v>
      </c>
      <c r="F4" s="13" t="s">
        <v>115</v>
      </c>
      <c r="G4" s="21">
        <v>153.33000000000001</v>
      </c>
      <c r="H4" s="30">
        <v>0.27500000000000002</v>
      </c>
      <c r="I4" s="3">
        <v>50</v>
      </c>
      <c r="J4" s="3">
        <v>75</v>
      </c>
      <c r="K4" s="3">
        <v>55</v>
      </c>
      <c r="L4" s="3">
        <v>68</v>
      </c>
      <c r="M4" s="3">
        <v>50</v>
      </c>
      <c r="N4" s="3">
        <v>50</v>
      </c>
      <c r="O4" s="3">
        <v>44</v>
      </c>
      <c r="P4" s="3">
        <v>40</v>
      </c>
      <c r="Q4" s="3">
        <v>0</v>
      </c>
      <c r="R4" s="3">
        <v>19</v>
      </c>
      <c r="S4" s="23">
        <f t="shared" si="0"/>
        <v>604.33000000000004</v>
      </c>
      <c r="T4" s="3">
        <v>2</v>
      </c>
    </row>
    <row r="5" spans="1:20" x14ac:dyDescent="0.3">
      <c r="A5" s="11">
        <v>13</v>
      </c>
      <c r="B5" s="11" t="s">
        <v>66</v>
      </c>
      <c r="C5" s="12" t="s">
        <v>128</v>
      </c>
      <c r="D5" s="12" t="s">
        <v>129</v>
      </c>
      <c r="E5" s="13" t="s">
        <v>22</v>
      </c>
      <c r="F5" s="13" t="s">
        <v>115</v>
      </c>
      <c r="G5" s="21">
        <v>176</v>
      </c>
      <c r="H5" s="30">
        <v>0.23749999999999999</v>
      </c>
      <c r="I5" s="3">
        <v>75</v>
      </c>
      <c r="J5" s="3">
        <v>65</v>
      </c>
      <c r="K5" s="3">
        <v>75</v>
      </c>
      <c r="L5" s="3">
        <v>33</v>
      </c>
      <c r="M5" s="3">
        <v>30</v>
      </c>
      <c r="N5" s="3">
        <v>33</v>
      </c>
      <c r="O5" s="3">
        <v>47</v>
      </c>
      <c r="P5" s="3">
        <v>40</v>
      </c>
      <c r="Q5" s="3">
        <v>4</v>
      </c>
      <c r="R5" s="3">
        <v>22</v>
      </c>
      <c r="S5" s="23">
        <f t="shared" si="0"/>
        <v>600</v>
      </c>
      <c r="T5" s="3">
        <v>3</v>
      </c>
    </row>
    <row r="6" spans="1:20" x14ac:dyDescent="0.3">
      <c r="A6" s="11">
        <v>2</v>
      </c>
      <c r="B6" s="11" t="s">
        <v>51</v>
      </c>
      <c r="C6" s="12" t="s">
        <v>113</v>
      </c>
      <c r="D6" s="12" t="s">
        <v>114</v>
      </c>
      <c r="E6" s="13" t="s">
        <v>22</v>
      </c>
      <c r="F6" s="13" t="s">
        <v>115</v>
      </c>
      <c r="G6" s="21">
        <v>199.2</v>
      </c>
      <c r="H6" s="30">
        <v>0.13541666666666666</v>
      </c>
      <c r="I6" s="3">
        <v>0</v>
      </c>
      <c r="J6" s="3">
        <v>75</v>
      </c>
      <c r="K6" s="3">
        <v>65</v>
      </c>
      <c r="L6" s="3">
        <v>52</v>
      </c>
      <c r="M6" s="3">
        <v>50</v>
      </c>
      <c r="N6" s="3">
        <v>30</v>
      </c>
      <c r="O6" s="3">
        <v>50</v>
      </c>
      <c r="P6" s="3">
        <v>50</v>
      </c>
      <c r="Q6" s="3">
        <v>0</v>
      </c>
      <c r="R6" s="3">
        <v>19</v>
      </c>
      <c r="S6" s="23">
        <f t="shared" si="0"/>
        <v>590.20000000000005</v>
      </c>
      <c r="T6" s="9">
        <v>4</v>
      </c>
    </row>
    <row r="7" spans="1:20" x14ac:dyDescent="0.3">
      <c r="A7" s="11">
        <v>35</v>
      </c>
      <c r="B7" s="11" t="s">
        <v>157</v>
      </c>
      <c r="C7" s="12" t="s">
        <v>131</v>
      </c>
      <c r="D7" s="12" t="s">
        <v>30</v>
      </c>
      <c r="E7" s="13" t="s">
        <v>22</v>
      </c>
      <c r="F7" s="13" t="s">
        <v>115</v>
      </c>
      <c r="G7" s="21">
        <v>136.27000000000001</v>
      </c>
      <c r="H7" s="30">
        <v>0.30902777777777779</v>
      </c>
      <c r="I7" s="3">
        <v>0</v>
      </c>
      <c r="J7" s="3">
        <v>75</v>
      </c>
      <c r="K7" s="3">
        <v>75</v>
      </c>
      <c r="L7" s="3">
        <v>52</v>
      </c>
      <c r="M7" s="3">
        <v>40</v>
      </c>
      <c r="N7" s="3">
        <v>25</v>
      </c>
      <c r="O7" s="3">
        <v>41</v>
      </c>
      <c r="P7" s="3">
        <v>50</v>
      </c>
      <c r="Q7" s="3">
        <v>45</v>
      </c>
      <c r="R7" s="3">
        <v>25</v>
      </c>
      <c r="S7" s="23">
        <f t="shared" si="0"/>
        <v>564.27</v>
      </c>
      <c r="T7" s="3">
        <v>5</v>
      </c>
    </row>
    <row r="8" spans="1:20" x14ac:dyDescent="0.3">
      <c r="A8" s="11">
        <v>25</v>
      </c>
      <c r="B8" s="11" t="s">
        <v>143</v>
      </c>
      <c r="C8" s="12" t="s">
        <v>144</v>
      </c>
      <c r="D8" s="12" t="s">
        <v>145</v>
      </c>
      <c r="E8" s="13" t="s">
        <v>22</v>
      </c>
      <c r="F8" s="13" t="s">
        <v>120</v>
      </c>
      <c r="G8" s="21">
        <v>182.67</v>
      </c>
      <c r="H8" s="30">
        <v>0.27083333333333331</v>
      </c>
      <c r="I8" s="3">
        <v>0</v>
      </c>
      <c r="J8" s="3">
        <v>75</v>
      </c>
      <c r="K8" s="3">
        <v>50</v>
      </c>
      <c r="L8" s="3">
        <v>54</v>
      </c>
      <c r="M8" s="3">
        <v>50</v>
      </c>
      <c r="N8" s="3">
        <v>40</v>
      </c>
      <c r="O8" s="3">
        <v>44</v>
      </c>
      <c r="P8" s="3">
        <v>20</v>
      </c>
      <c r="Q8" s="3">
        <v>24</v>
      </c>
      <c r="R8" s="3">
        <v>22</v>
      </c>
      <c r="S8" s="23">
        <f t="shared" si="0"/>
        <v>561.66999999999996</v>
      </c>
      <c r="T8" s="3">
        <v>6</v>
      </c>
    </row>
    <row r="9" spans="1:20" x14ac:dyDescent="0.3">
      <c r="A9" s="11">
        <v>47</v>
      </c>
      <c r="B9" s="11" t="s">
        <v>172</v>
      </c>
      <c r="C9" s="12" t="s">
        <v>113</v>
      </c>
      <c r="D9" s="12" t="s">
        <v>21</v>
      </c>
      <c r="E9" s="13" t="s">
        <v>22</v>
      </c>
      <c r="F9" s="13" t="s">
        <v>115</v>
      </c>
      <c r="G9" s="21">
        <v>159.66999999999999</v>
      </c>
      <c r="H9" s="30">
        <v>0.15694444444444444</v>
      </c>
      <c r="I9" s="3">
        <v>50</v>
      </c>
      <c r="J9" s="3">
        <v>75</v>
      </c>
      <c r="K9" s="3">
        <v>75</v>
      </c>
      <c r="L9" s="3">
        <v>33</v>
      </c>
      <c r="M9" s="3">
        <v>40</v>
      </c>
      <c r="N9" s="3">
        <v>30</v>
      </c>
      <c r="O9" s="3">
        <v>0</v>
      </c>
      <c r="P9" s="3">
        <v>50</v>
      </c>
      <c r="Q9" s="3">
        <v>0</v>
      </c>
      <c r="R9" s="3">
        <v>25</v>
      </c>
      <c r="S9" s="23">
        <f t="shared" si="0"/>
        <v>537.66999999999996</v>
      </c>
      <c r="T9" s="9">
        <v>7</v>
      </c>
    </row>
    <row r="10" spans="1:20" x14ac:dyDescent="0.3">
      <c r="A10" s="11">
        <v>3</v>
      </c>
      <c r="B10" s="11" t="s">
        <v>45</v>
      </c>
      <c r="C10" s="12" t="s">
        <v>116</v>
      </c>
      <c r="D10" s="12" t="s">
        <v>46</v>
      </c>
      <c r="E10" s="13" t="s">
        <v>22</v>
      </c>
      <c r="F10" s="13" t="s">
        <v>115</v>
      </c>
      <c r="G10" s="21">
        <v>144.53</v>
      </c>
      <c r="H10" s="30">
        <v>0.10486111111111111</v>
      </c>
      <c r="I10" s="3">
        <v>25</v>
      </c>
      <c r="J10" s="3">
        <v>50</v>
      </c>
      <c r="K10" s="3">
        <v>75</v>
      </c>
      <c r="L10" s="3">
        <v>75</v>
      </c>
      <c r="M10" s="3">
        <v>0</v>
      </c>
      <c r="N10" s="3">
        <v>40</v>
      </c>
      <c r="O10" s="3">
        <v>44</v>
      </c>
      <c r="P10" s="3">
        <v>40</v>
      </c>
      <c r="Q10" s="3">
        <v>4</v>
      </c>
      <c r="R10" s="3">
        <v>19</v>
      </c>
      <c r="S10" s="23">
        <f t="shared" si="0"/>
        <v>516.53</v>
      </c>
      <c r="T10" s="3">
        <v>8</v>
      </c>
    </row>
    <row r="11" spans="1:20" x14ac:dyDescent="0.3">
      <c r="A11" s="11">
        <v>21</v>
      </c>
      <c r="B11" s="11" t="s">
        <v>137</v>
      </c>
      <c r="C11" s="12" t="s">
        <v>138</v>
      </c>
      <c r="D11" s="12" t="s">
        <v>38</v>
      </c>
      <c r="E11" s="13" t="s">
        <v>22</v>
      </c>
      <c r="F11" s="13" t="s">
        <v>115</v>
      </c>
      <c r="G11" s="21">
        <v>177.33</v>
      </c>
      <c r="H11" s="30">
        <v>0.33194444444444443</v>
      </c>
      <c r="I11" s="3">
        <v>0</v>
      </c>
      <c r="J11" s="3">
        <v>75</v>
      </c>
      <c r="K11" s="3">
        <v>75</v>
      </c>
      <c r="L11" s="3">
        <v>33</v>
      </c>
      <c r="M11" s="3">
        <v>50</v>
      </c>
      <c r="N11" s="3">
        <v>30</v>
      </c>
      <c r="O11" s="3">
        <v>0</v>
      </c>
      <c r="P11" s="3">
        <v>50</v>
      </c>
      <c r="Q11" s="3">
        <v>0</v>
      </c>
      <c r="R11" s="3">
        <v>22</v>
      </c>
      <c r="S11" s="23">
        <f t="shared" si="0"/>
        <v>512.33000000000004</v>
      </c>
      <c r="T11" s="3">
        <v>9</v>
      </c>
    </row>
    <row r="12" spans="1:20" x14ac:dyDescent="0.3">
      <c r="A12" s="11">
        <v>38</v>
      </c>
      <c r="B12" s="11" t="s">
        <v>162</v>
      </c>
      <c r="C12" s="12" t="s">
        <v>112</v>
      </c>
      <c r="D12" s="12" t="s">
        <v>52</v>
      </c>
      <c r="E12" s="13" t="s">
        <v>22</v>
      </c>
      <c r="F12" s="13" t="s">
        <v>115</v>
      </c>
      <c r="G12" s="21">
        <v>147.33000000000001</v>
      </c>
      <c r="H12" s="30">
        <v>0.27708333333333335</v>
      </c>
      <c r="I12" s="3">
        <v>75</v>
      </c>
      <c r="J12" s="3">
        <v>75</v>
      </c>
      <c r="K12" s="3">
        <v>40</v>
      </c>
      <c r="L12" s="3">
        <v>75</v>
      </c>
      <c r="M12" s="3">
        <v>0</v>
      </c>
      <c r="N12" s="3">
        <v>35</v>
      </c>
      <c r="O12" s="3">
        <v>0</v>
      </c>
      <c r="P12" s="3">
        <v>40</v>
      </c>
      <c r="Q12" s="3">
        <v>0</v>
      </c>
      <c r="R12" s="3">
        <v>25</v>
      </c>
      <c r="S12" s="23">
        <f t="shared" si="0"/>
        <v>512.33000000000004</v>
      </c>
      <c r="T12" s="9">
        <v>10</v>
      </c>
    </row>
    <row r="13" spans="1:20" x14ac:dyDescent="0.3">
      <c r="A13" s="11">
        <v>20</v>
      </c>
      <c r="B13" s="11" t="s">
        <v>54</v>
      </c>
      <c r="C13" s="12" t="s">
        <v>117</v>
      </c>
      <c r="D13" s="12" t="s">
        <v>136</v>
      </c>
      <c r="E13" s="13" t="s">
        <v>22</v>
      </c>
      <c r="F13" s="13" t="s">
        <v>94</v>
      </c>
      <c r="G13" s="21">
        <v>164.33</v>
      </c>
      <c r="H13" s="30">
        <v>0.18055555555555555</v>
      </c>
      <c r="I13" s="3">
        <v>25</v>
      </c>
      <c r="J13" s="3">
        <v>65</v>
      </c>
      <c r="K13" s="3">
        <v>75</v>
      </c>
      <c r="L13" s="3">
        <v>25</v>
      </c>
      <c r="M13" s="3">
        <v>50</v>
      </c>
      <c r="N13" s="3">
        <v>45</v>
      </c>
      <c r="O13" s="3">
        <v>0</v>
      </c>
      <c r="P13" s="3">
        <v>30</v>
      </c>
      <c r="Q13" s="3">
        <v>0</v>
      </c>
      <c r="R13" s="3">
        <v>25</v>
      </c>
      <c r="S13" s="23">
        <f t="shared" si="0"/>
        <v>504.33000000000004</v>
      </c>
      <c r="T13" s="3">
        <v>11</v>
      </c>
    </row>
    <row r="14" spans="1:20" x14ac:dyDescent="0.3">
      <c r="A14" s="11">
        <v>19</v>
      </c>
      <c r="B14" s="11" t="s">
        <v>56</v>
      </c>
      <c r="C14" s="12" t="s">
        <v>116</v>
      </c>
      <c r="D14" s="12" t="s">
        <v>46</v>
      </c>
      <c r="E14" s="13" t="s">
        <v>22</v>
      </c>
      <c r="F14" s="13" t="s">
        <v>115</v>
      </c>
      <c r="G14" s="21">
        <v>171.87</v>
      </c>
      <c r="H14" s="30">
        <v>0.1673611111111111</v>
      </c>
      <c r="I14" s="3">
        <v>25</v>
      </c>
      <c r="J14" s="3">
        <v>0</v>
      </c>
      <c r="K14" s="3">
        <v>75</v>
      </c>
      <c r="L14" s="3">
        <v>68</v>
      </c>
      <c r="M14" s="3">
        <v>0</v>
      </c>
      <c r="N14" s="3">
        <v>32</v>
      </c>
      <c r="O14" s="3">
        <v>50</v>
      </c>
      <c r="P14" s="3">
        <v>50</v>
      </c>
      <c r="Q14" s="3">
        <v>0</v>
      </c>
      <c r="R14" s="3">
        <v>25</v>
      </c>
      <c r="S14" s="23">
        <f t="shared" si="0"/>
        <v>496.87</v>
      </c>
      <c r="T14" s="3">
        <v>12</v>
      </c>
    </row>
    <row r="15" spans="1:20" x14ac:dyDescent="0.3">
      <c r="A15" s="11">
        <v>48</v>
      </c>
      <c r="B15" s="11" t="s">
        <v>61</v>
      </c>
      <c r="C15" s="12" t="s">
        <v>100</v>
      </c>
      <c r="D15" s="12" t="s">
        <v>62</v>
      </c>
      <c r="E15" s="13" t="s">
        <v>22</v>
      </c>
      <c r="F15" s="13" t="s">
        <v>115</v>
      </c>
      <c r="G15" s="21">
        <v>160.72999999999999</v>
      </c>
      <c r="H15" s="30">
        <v>0.22222222222222221</v>
      </c>
      <c r="I15" s="3">
        <v>0</v>
      </c>
      <c r="J15" s="3">
        <v>55</v>
      </c>
      <c r="K15" s="3">
        <v>65</v>
      </c>
      <c r="L15" s="3">
        <v>54</v>
      </c>
      <c r="M15" s="3">
        <v>50</v>
      </c>
      <c r="N15" s="3">
        <v>35</v>
      </c>
      <c r="O15" s="3">
        <v>35</v>
      </c>
      <c r="P15" s="3">
        <v>20</v>
      </c>
      <c r="Q15" s="3">
        <v>0</v>
      </c>
      <c r="R15" s="3">
        <v>16</v>
      </c>
      <c r="S15" s="23">
        <f t="shared" si="0"/>
        <v>490.73</v>
      </c>
      <c r="T15" s="9">
        <v>13</v>
      </c>
    </row>
    <row r="16" spans="1:20" x14ac:dyDescent="0.3">
      <c r="A16" s="11">
        <v>33</v>
      </c>
      <c r="B16" s="11" t="s">
        <v>26</v>
      </c>
      <c r="C16" s="12" t="s">
        <v>106</v>
      </c>
      <c r="D16" s="12" t="s">
        <v>153</v>
      </c>
      <c r="E16" s="13" t="s">
        <v>22</v>
      </c>
      <c r="F16" s="13" t="s">
        <v>94</v>
      </c>
      <c r="G16" s="21">
        <v>161.33000000000001</v>
      </c>
      <c r="H16" s="30">
        <v>0.21527777777777779</v>
      </c>
      <c r="I16" s="3">
        <v>0</v>
      </c>
      <c r="J16" s="3">
        <v>50</v>
      </c>
      <c r="K16" s="3">
        <v>65</v>
      </c>
      <c r="L16" s="3">
        <v>54</v>
      </c>
      <c r="M16" s="3">
        <v>30</v>
      </c>
      <c r="N16" s="3">
        <v>31</v>
      </c>
      <c r="O16" s="3">
        <v>44</v>
      </c>
      <c r="P16" s="3">
        <v>30</v>
      </c>
      <c r="Q16" s="3">
        <v>0</v>
      </c>
      <c r="R16" s="3">
        <v>19</v>
      </c>
      <c r="S16" s="23">
        <f t="shared" si="0"/>
        <v>484.33000000000004</v>
      </c>
      <c r="T16" s="3">
        <v>14</v>
      </c>
    </row>
    <row r="17" spans="1:20" x14ac:dyDescent="0.3">
      <c r="A17" s="11">
        <v>23</v>
      </c>
      <c r="B17" s="11" t="s">
        <v>142</v>
      </c>
      <c r="C17" s="12" t="s">
        <v>127</v>
      </c>
      <c r="D17" s="12" t="s">
        <v>25</v>
      </c>
      <c r="E17" s="13" t="s">
        <v>22</v>
      </c>
      <c r="F17" s="13" t="s">
        <v>94</v>
      </c>
      <c r="G17" s="21">
        <v>161.87</v>
      </c>
      <c r="H17" s="30">
        <v>0.18611111111111112</v>
      </c>
      <c r="I17" s="3">
        <v>25</v>
      </c>
      <c r="J17" s="3">
        <v>65</v>
      </c>
      <c r="K17" s="3">
        <v>30</v>
      </c>
      <c r="L17" s="3">
        <v>75</v>
      </c>
      <c r="M17" s="3">
        <v>20</v>
      </c>
      <c r="N17" s="3">
        <v>40</v>
      </c>
      <c r="O17" s="3">
        <v>0</v>
      </c>
      <c r="P17" s="3">
        <v>46</v>
      </c>
      <c r="Q17" s="3">
        <v>0</v>
      </c>
      <c r="R17" s="3">
        <v>4</v>
      </c>
      <c r="S17" s="23">
        <f t="shared" si="0"/>
        <v>466.87</v>
      </c>
      <c r="T17" s="3">
        <v>15</v>
      </c>
    </row>
    <row r="18" spans="1:20" x14ac:dyDescent="0.3">
      <c r="A18" s="11">
        <v>18</v>
      </c>
      <c r="B18" s="11" t="s">
        <v>20</v>
      </c>
      <c r="C18" s="12" t="s">
        <v>113</v>
      </c>
      <c r="D18" s="12" t="s">
        <v>21</v>
      </c>
      <c r="E18" s="13" t="s">
        <v>22</v>
      </c>
      <c r="F18" s="13" t="s">
        <v>115</v>
      </c>
      <c r="G18" s="21">
        <v>169.67</v>
      </c>
      <c r="H18" s="30">
        <v>0.13541666666666666</v>
      </c>
      <c r="I18" s="3">
        <v>25</v>
      </c>
      <c r="J18" s="3">
        <v>40</v>
      </c>
      <c r="K18" s="3">
        <v>75</v>
      </c>
      <c r="L18" s="3">
        <v>33</v>
      </c>
      <c r="M18" s="3">
        <v>30</v>
      </c>
      <c r="N18" s="3">
        <v>25</v>
      </c>
      <c r="O18" s="3">
        <v>38</v>
      </c>
      <c r="P18" s="3">
        <v>30</v>
      </c>
      <c r="Q18" s="3">
        <v>0</v>
      </c>
      <c r="R18" s="3">
        <v>0</v>
      </c>
      <c r="S18" s="23">
        <f t="shared" si="0"/>
        <v>465.66999999999996</v>
      </c>
      <c r="T18" s="9">
        <v>16</v>
      </c>
    </row>
    <row r="19" spans="1:20" x14ac:dyDescent="0.3">
      <c r="A19" s="11">
        <v>24</v>
      </c>
      <c r="B19" s="11" t="s">
        <v>55</v>
      </c>
      <c r="C19" s="12" t="s">
        <v>133</v>
      </c>
      <c r="D19" s="12" t="s">
        <v>35</v>
      </c>
      <c r="E19" s="13" t="s">
        <v>22</v>
      </c>
      <c r="F19" s="13" t="s">
        <v>115</v>
      </c>
      <c r="G19" s="21">
        <v>182.67</v>
      </c>
      <c r="H19" s="30">
        <v>0.21666666666666667</v>
      </c>
      <c r="I19" s="3">
        <v>25</v>
      </c>
      <c r="J19" s="3">
        <v>65</v>
      </c>
      <c r="K19" s="3">
        <v>50</v>
      </c>
      <c r="L19" s="3">
        <v>33</v>
      </c>
      <c r="M19" s="3">
        <v>25</v>
      </c>
      <c r="N19" s="3">
        <v>0</v>
      </c>
      <c r="O19" s="3">
        <v>0</v>
      </c>
      <c r="P19" s="3">
        <v>50</v>
      </c>
      <c r="Q19" s="3">
        <v>0</v>
      </c>
      <c r="R19" s="3">
        <v>22</v>
      </c>
      <c r="S19" s="23">
        <f t="shared" si="0"/>
        <v>452.66999999999996</v>
      </c>
      <c r="T19" s="3">
        <v>17</v>
      </c>
    </row>
    <row r="20" spans="1:20" x14ac:dyDescent="0.3">
      <c r="A20" s="11">
        <v>37</v>
      </c>
      <c r="B20" s="11" t="s">
        <v>23</v>
      </c>
      <c r="C20" s="12" t="s">
        <v>144</v>
      </c>
      <c r="D20" s="12" t="s">
        <v>161</v>
      </c>
      <c r="E20" s="13" t="s">
        <v>22</v>
      </c>
      <c r="F20" s="13" t="s">
        <v>94</v>
      </c>
      <c r="G20" s="21">
        <v>174.6</v>
      </c>
      <c r="H20" s="30">
        <v>0.17708333333333334</v>
      </c>
      <c r="I20" s="3">
        <v>0</v>
      </c>
      <c r="J20" s="3">
        <v>65</v>
      </c>
      <c r="K20" s="3">
        <v>50</v>
      </c>
      <c r="L20" s="3">
        <v>0</v>
      </c>
      <c r="M20" s="3">
        <v>25</v>
      </c>
      <c r="N20" s="3">
        <v>30</v>
      </c>
      <c r="O20" s="3">
        <v>38</v>
      </c>
      <c r="P20" s="3">
        <v>50</v>
      </c>
      <c r="Q20" s="3">
        <v>0</v>
      </c>
      <c r="R20" s="3">
        <v>19</v>
      </c>
      <c r="S20" s="23">
        <f t="shared" si="0"/>
        <v>451.6</v>
      </c>
      <c r="T20" s="3">
        <v>18</v>
      </c>
    </row>
    <row r="21" spans="1:20" x14ac:dyDescent="0.3">
      <c r="A21" s="11">
        <v>43</v>
      </c>
      <c r="B21" s="11" t="s">
        <v>44</v>
      </c>
      <c r="C21" s="12" t="s">
        <v>131</v>
      </c>
      <c r="D21" s="12" t="s">
        <v>169</v>
      </c>
      <c r="E21" s="13" t="s">
        <v>22</v>
      </c>
      <c r="F21" s="13" t="s">
        <v>115</v>
      </c>
      <c r="G21" s="21">
        <v>110.67</v>
      </c>
      <c r="H21" s="30">
        <v>0.24652777777777779</v>
      </c>
      <c r="I21" s="3">
        <v>0</v>
      </c>
      <c r="J21" s="3">
        <v>75</v>
      </c>
      <c r="K21" s="3">
        <v>50</v>
      </c>
      <c r="L21" s="3">
        <v>13</v>
      </c>
      <c r="M21" s="3">
        <v>40</v>
      </c>
      <c r="N21" s="3">
        <v>45</v>
      </c>
      <c r="O21" s="3">
        <v>41</v>
      </c>
      <c r="P21" s="3">
        <v>20</v>
      </c>
      <c r="Q21" s="3">
        <v>30</v>
      </c>
      <c r="R21" s="3">
        <v>10</v>
      </c>
      <c r="S21" s="23">
        <f t="shared" si="0"/>
        <v>434.67</v>
      </c>
      <c r="T21" s="9">
        <v>19</v>
      </c>
    </row>
    <row r="22" spans="1:20" x14ac:dyDescent="0.3">
      <c r="A22" s="11">
        <v>10</v>
      </c>
      <c r="B22" s="11" t="s">
        <v>126</v>
      </c>
      <c r="C22" s="12" t="s">
        <v>113</v>
      </c>
      <c r="D22" s="12" t="s">
        <v>28</v>
      </c>
      <c r="E22" s="13" t="s">
        <v>22</v>
      </c>
      <c r="F22" s="13" t="s">
        <v>120</v>
      </c>
      <c r="G22" s="21">
        <v>150</v>
      </c>
      <c r="H22" s="30">
        <v>0.27777777777777779</v>
      </c>
      <c r="I22" s="3">
        <v>0</v>
      </c>
      <c r="J22" s="3">
        <v>40</v>
      </c>
      <c r="K22" s="3">
        <v>50</v>
      </c>
      <c r="L22" s="3">
        <v>54</v>
      </c>
      <c r="M22" s="3">
        <v>50</v>
      </c>
      <c r="N22" s="3">
        <v>40</v>
      </c>
      <c r="O22" s="3">
        <v>0</v>
      </c>
      <c r="P22" s="3">
        <v>50</v>
      </c>
      <c r="Q22" s="3">
        <v>0</v>
      </c>
      <c r="R22" s="3">
        <v>0</v>
      </c>
      <c r="S22" s="23">
        <f t="shared" si="0"/>
        <v>434</v>
      </c>
      <c r="T22" s="3">
        <v>20</v>
      </c>
    </row>
    <row r="23" spans="1:20" x14ac:dyDescent="0.3">
      <c r="A23" s="11">
        <v>1</v>
      </c>
      <c r="B23" s="11" t="s">
        <v>47</v>
      </c>
      <c r="C23" s="12" t="s">
        <v>112</v>
      </c>
      <c r="D23" s="12" t="s">
        <v>72</v>
      </c>
      <c r="E23" s="13" t="s">
        <v>22</v>
      </c>
      <c r="F23" s="13" t="s">
        <v>94</v>
      </c>
      <c r="G23" s="21">
        <v>169.93</v>
      </c>
      <c r="H23" s="30">
        <v>0.12291666666666666</v>
      </c>
      <c r="I23" s="3">
        <v>0</v>
      </c>
      <c r="J23" s="3">
        <v>65</v>
      </c>
      <c r="K23" s="3">
        <v>50</v>
      </c>
      <c r="L23" s="3">
        <v>33</v>
      </c>
      <c r="M23" s="3">
        <v>30</v>
      </c>
      <c r="N23" s="3">
        <v>45</v>
      </c>
      <c r="O23" s="3">
        <v>0</v>
      </c>
      <c r="P23" s="3">
        <v>40</v>
      </c>
      <c r="Q23" s="3">
        <v>0</v>
      </c>
      <c r="R23" s="3">
        <v>0</v>
      </c>
      <c r="S23" s="23">
        <f t="shared" si="0"/>
        <v>432.93</v>
      </c>
      <c r="T23" s="3">
        <v>21</v>
      </c>
    </row>
    <row r="24" spans="1:20" x14ac:dyDescent="0.3">
      <c r="A24" s="11">
        <v>9</v>
      </c>
      <c r="B24" s="11" t="s">
        <v>123</v>
      </c>
      <c r="C24" s="12" t="s">
        <v>124</v>
      </c>
      <c r="D24" s="12" t="s">
        <v>125</v>
      </c>
      <c r="E24" s="13" t="s">
        <v>22</v>
      </c>
      <c r="F24" s="13" t="s">
        <v>120</v>
      </c>
      <c r="G24" s="21">
        <v>159.87</v>
      </c>
      <c r="H24" s="30">
        <v>0.14583333333333334</v>
      </c>
      <c r="I24" s="3">
        <v>50</v>
      </c>
      <c r="J24" s="3">
        <v>75</v>
      </c>
      <c r="K24" s="3">
        <v>50</v>
      </c>
      <c r="L24" s="3">
        <v>25</v>
      </c>
      <c r="M24" s="3">
        <v>0</v>
      </c>
      <c r="N24" s="3">
        <v>0</v>
      </c>
      <c r="O24" s="3">
        <v>0</v>
      </c>
      <c r="P24" s="3">
        <v>50</v>
      </c>
      <c r="Q24" s="3">
        <v>0</v>
      </c>
      <c r="R24" s="3">
        <v>22</v>
      </c>
      <c r="S24" s="23">
        <f t="shared" si="0"/>
        <v>431.87</v>
      </c>
      <c r="T24" s="9">
        <v>22</v>
      </c>
    </row>
    <row r="25" spans="1:20" x14ac:dyDescent="0.3">
      <c r="A25" s="11">
        <v>4</v>
      </c>
      <c r="B25" s="11" t="s">
        <v>48</v>
      </c>
      <c r="C25" s="12" t="s">
        <v>117</v>
      </c>
      <c r="D25" s="12" t="s">
        <v>118</v>
      </c>
      <c r="E25" s="13" t="s">
        <v>22</v>
      </c>
      <c r="F25" s="13" t="s">
        <v>115</v>
      </c>
      <c r="G25" s="21">
        <v>158</v>
      </c>
      <c r="H25" s="30">
        <v>0.12638888888888888</v>
      </c>
      <c r="I25" s="3">
        <v>50</v>
      </c>
      <c r="J25" s="3">
        <v>40</v>
      </c>
      <c r="K25" s="3">
        <v>25</v>
      </c>
      <c r="L25" s="3">
        <v>68</v>
      </c>
      <c r="M25" s="3">
        <v>0</v>
      </c>
      <c r="N25" s="3">
        <v>0</v>
      </c>
      <c r="O25" s="3">
        <v>50</v>
      </c>
      <c r="P25" s="3">
        <v>30</v>
      </c>
      <c r="Q25" s="3">
        <v>0</v>
      </c>
      <c r="R25" s="3">
        <v>4</v>
      </c>
      <c r="S25" s="23">
        <f t="shared" si="0"/>
        <v>425</v>
      </c>
      <c r="T25" s="3">
        <v>23</v>
      </c>
    </row>
    <row r="26" spans="1:20" x14ac:dyDescent="0.3">
      <c r="A26" s="11">
        <v>28</v>
      </c>
      <c r="B26" s="11" t="s">
        <v>41</v>
      </c>
      <c r="C26" s="12" t="s">
        <v>116</v>
      </c>
      <c r="D26" s="12" t="s">
        <v>149</v>
      </c>
      <c r="E26" s="13" t="s">
        <v>22</v>
      </c>
      <c r="F26" s="13" t="s">
        <v>120</v>
      </c>
      <c r="G26" s="21">
        <v>162.53</v>
      </c>
      <c r="H26" s="30">
        <v>0.20833333333333334</v>
      </c>
      <c r="I26" s="3">
        <v>0</v>
      </c>
      <c r="J26" s="3">
        <v>75</v>
      </c>
      <c r="K26" s="3">
        <v>50</v>
      </c>
      <c r="L26" s="3">
        <v>25</v>
      </c>
      <c r="M26" s="3">
        <v>25</v>
      </c>
      <c r="N26" s="3">
        <v>35</v>
      </c>
      <c r="O26" s="3">
        <v>0</v>
      </c>
      <c r="P26" s="3">
        <v>50</v>
      </c>
      <c r="Q26" s="3">
        <v>0</v>
      </c>
      <c r="R26" s="3">
        <v>0</v>
      </c>
      <c r="S26" s="23">
        <f t="shared" si="0"/>
        <v>422.53</v>
      </c>
      <c r="T26" s="3">
        <v>24</v>
      </c>
    </row>
    <row r="27" spans="1:20" x14ac:dyDescent="0.3">
      <c r="A27" s="11">
        <v>31</v>
      </c>
      <c r="B27" s="11" t="s">
        <v>58</v>
      </c>
      <c r="C27" s="12" t="s">
        <v>128</v>
      </c>
      <c r="D27" s="12" t="s">
        <v>125</v>
      </c>
      <c r="E27" s="13" t="s">
        <v>22</v>
      </c>
      <c r="F27" s="13" t="s">
        <v>94</v>
      </c>
      <c r="G27" s="21">
        <v>166</v>
      </c>
      <c r="H27" s="30">
        <v>0.25694444444444442</v>
      </c>
      <c r="I27" s="3">
        <v>0</v>
      </c>
      <c r="J27" s="3">
        <v>75</v>
      </c>
      <c r="K27" s="3">
        <v>45</v>
      </c>
      <c r="L27" s="3">
        <v>0</v>
      </c>
      <c r="M27" s="3">
        <v>25</v>
      </c>
      <c r="N27" s="3">
        <v>35</v>
      </c>
      <c r="O27" s="3">
        <v>35</v>
      </c>
      <c r="P27" s="3">
        <v>40</v>
      </c>
      <c r="Q27" s="3">
        <v>0</v>
      </c>
      <c r="R27" s="3">
        <v>0</v>
      </c>
      <c r="S27" s="23">
        <f t="shared" si="0"/>
        <v>421</v>
      </c>
      <c r="T27" s="9">
        <v>25</v>
      </c>
    </row>
    <row r="28" spans="1:20" x14ac:dyDescent="0.3">
      <c r="A28" s="11">
        <v>16</v>
      </c>
      <c r="B28" s="11" t="s">
        <v>34</v>
      </c>
      <c r="C28" s="12" t="s">
        <v>133</v>
      </c>
      <c r="D28" s="12" t="s">
        <v>35</v>
      </c>
      <c r="E28" s="13" t="s">
        <v>22</v>
      </c>
      <c r="F28" s="13" t="s">
        <v>115</v>
      </c>
      <c r="G28" s="21">
        <v>140.66999999999999</v>
      </c>
      <c r="H28" s="30">
        <v>0.17152777777777778</v>
      </c>
      <c r="I28" s="3">
        <v>0</v>
      </c>
      <c r="J28" s="3">
        <v>75</v>
      </c>
      <c r="K28" s="3">
        <v>50</v>
      </c>
      <c r="L28" s="3">
        <v>0</v>
      </c>
      <c r="M28" s="3">
        <v>25</v>
      </c>
      <c r="N28" s="3">
        <v>20</v>
      </c>
      <c r="O28" s="3">
        <v>47</v>
      </c>
      <c r="P28" s="3">
        <v>40</v>
      </c>
      <c r="Q28" s="3">
        <v>0</v>
      </c>
      <c r="R28" s="3">
        <v>22</v>
      </c>
      <c r="S28" s="23">
        <f t="shared" si="0"/>
        <v>419.66999999999996</v>
      </c>
      <c r="T28" s="3">
        <v>26</v>
      </c>
    </row>
    <row r="29" spans="1:20" x14ac:dyDescent="0.3">
      <c r="A29" s="11">
        <v>15</v>
      </c>
      <c r="B29" s="11" t="s">
        <v>63</v>
      </c>
      <c r="C29" s="12" t="s">
        <v>131</v>
      </c>
      <c r="D29" s="12" t="s">
        <v>132</v>
      </c>
      <c r="E29" s="13" t="s">
        <v>22</v>
      </c>
      <c r="F29" s="13" t="s">
        <v>115</v>
      </c>
      <c r="G29" s="21">
        <v>144.19999999999999</v>
      </c>
      <c r="H29" s="30">
        <v>9.2361111111111116E-2</v>
      </c>
      <c r="I29" s="3">
        <v>0</v>
      </c>
      <c r="J29" s="3">
        <v>75</v>
      </c>
      <c r="K29" s="3">
        <v>50</v>
      </c>
      <c r="L29" s="3">
        <v>25</v>
      </c>
      <c r="M29" s="3">
        <v>50</v>
      </c>
      <c r="N29" s="3">
        <v>45</v>
      </c>
      <c r="O29" s="3">
        <v>0</v>
      </c>
      <c r="P29" s="3">
        <v>30</v>
      </c>
      <c r="Q29" s="3">
        <v>0</v>
      </c>
      <c r="R29" s="3">
        <v>0</v>
      </c>
      <c r="S29" s="23">
        <f t="shared" si="0"/>
        <v>419.2</v>
      </c>
      <c r="T29" s="3">
        <v>27</v>
      </c>
    </row>
    <row r="30" spans="1:20" x14ac:dyDescent="0.3">
      <c r="A30" s="11">
        <v>17</v>
      </c>
      <c r="B30" s="11" t="s">
        <v>37</v>
      </c>
      <c r="C30" s="12" t="s">
        <v>134</v>
      </c>
      <c r="D30" s="12" t="s">
        <v>135</v>
      </c>
      <c r="E30" s="13" t="s">
        <v>22</v>
      </c>
      <c r="F30" s="13" t="s">
        <v>115</v>
      </c>
      <c r="G30" s="21">
        <v>162.19999999999999</v>
      </c>
      <c r="H30" s="30">
        <v>0.25138888888888888</v>
      </c>
      <c r="I30" s="3">
        <v>75</v>
      </c>
      <c r="J30" s="3">
        <v>40</v>
      </c>
      <c r="K30" s="3">
        <v>25</v>
      </c>
      <c r="L30" s="3">
        <v>17</v>
      </c>
      <c r="M30" s="3">
        <v>25</v>
      </c>
      <c r="N30" s="3">
        <v>0</v>
      </c>
      <c r="O30" s="3">
        <v>0</v>
      </c>
      <c r="P30" s="3">
        <v>50</v>
      </c>
      <c r="Q30" s="3">
        <v>0</v>
      </c>
      <c r="R30" s="3">
        <v>25</v>
      </c>
      <c r="S30" s="23">
        <f t="shared" si="0"/>
        <v>419.2</v>
      </c>
      <c r="T30" s="9">
        <v>28</v>
      </c>
    </row>
    <row r="31" spans="1:20" x14ac:dyDescent="0.3">
      <c r="A31" s="11">
        <v>8</v>
      </c>
      <c r="B31" s="11" t="s">
        <v>40</v>
      </c>
      <c r="C31" s="12" t="s">
        <v>95</v>
      </c>
      <c r="D31" s="12" t="s">
        <v>122</v>
      </c>
      <c r="E31" s="13" t="s">
        <v>22</v>
      </c>
      <c r="F31" s="13" t="s">
        <v>115</v>
      </c>
      <c r="G31" s="21">
        <v>185.87</v>
      </c>
      <c r="H31" s="30">
        <v>0.16041666666666668</v>
      </c>
      <c r="I31" s="3">
        <v>0</v>
      </c>
      <c r="J31" s="3">
        <v>75</v>
      </c>
      <c r="K31" s="3">
        <v>25</v>
      </c>
      <c r="L31" s="3">
        <v>33</v>
      </c>
      <c r="M31" s="3">
        <v>25</v>
      </c>
      <c r="N31" s="3">
        <v>45</v>
      </c>
      <c r="O31" s="3">
        <v>0</v>
      </c>
      <c r="P31" s="3">
        <v>30</v>
      </c>
      <c r="Q31" s="3">
        <v>0</v>
      </c>
      <c r="R31" s="3">
        <v>0</v>
      </c>
      <c r="S31" s="23">
        <f t="shared" si="0"/>
        <v>418.87</v>
      </c>
      <c r="T31" s="3">
        <v>29</v>
      </c>
    </row>
    <row r="32" spans="1:20" x14ac:dyDescent="0.3">
      <c r="A32" s="11">
        <v>51</v>
      </c>
      <c r="B32" s="11" t="s">
        <v>174</v>
      </c>
      <c r="C32" s="12" t="s">
        <v>175</v>
      </c>
      <c r="D32" s="12" t="s">
        <v>31</v>
      </c>
      <c r="E32" s="13" t="s">
        <v>22</v>
      </c>
      <c r="F32" s="13" t="s">
        <v>115</v>
      </c>
      <c r="G32" s="21">
        <v>161.19999999999999</v>
      </c>
      <c r="H32" s="30">
        <v>0.31666666666666665</v>
      </c>
      <c r="I32" s="3">
        <v>0</v>
      </c>
      <c r="J32" s="3">
        <v>75</v>
      </c>
      <c r="K32" s="3">
        <v>25</v>
      </c>
      <c r="L32" s="3">
        <v>54</v>
      </c>
      <c r="M32" s="3">
        <v>0</v>
      </c>
      <c r="N32" s="3">
        <v>40</v>
      </c>
      <c r="O32" s="3">
        <v>0</v>
      </c>
      <c r="P32" s="3">
        <v>50</v>
      </c>
      <c r="Q32" s="3">
        <v>13</v>
      </c>
      <c r="R32" s="3">
        <v>0</v>
      </c>
      <c r="S32" s="23">
        <f t="shared" si="0"/>
        <v>418.2</v>
      </c>
      <c r="T32" s="3">
        <v>30</v>
      </c>
    </row>
    <row r="33" spans="1:20" x14ac:dyDescent="0.3">
      <c r="A33" s="11">
        <v>5</v>
      </c>
      <c r="B33" s="11" t="s">
        <v>68</v>
      </c>
      <c r="C33" s="12" t="s">
        <v>95</v>
      </c>
      <c r="D33" s="12" t="s">
        <v>10</v>
      </c>
      <c r="E33" s="13" t="s">
        <v>22</v>
      </c>
      <c r="F33" s="13" t="s">
        <v>115</v>
      </c>
      <c r="G33" s="21">
        <v>188</v>
      </c>
      <c r="H33" s="30">
        <v>0.18055555555555555</v>
      </c>
      <c r="I33" s="3">
        <v>0</v>
      </c>
      <c r="J33" s="3">
        <v>75</v>
      </c>
      <c r="K33" s="3">
        <v>50</v>
      </c>
      <c r="L33" s="3">
        <v>0</v>
      </c>
      <c r="M33" s="3">
        <v>25</v>
      </c>
      <c r="N33" s="3">
        <v>0</v>
      </c>
      <c r="O33" s="3">
        <v>0</v>
      </c>
      <c r="P33" s="3">
        <v>50</v>
      </c>
      <c r="Q33" s="3">
        <v>0</v>
      </c>
      <c r="R33" s="3">
        <v>13</v>
      </c>
      <c r="S33" s="23">
        <f t="shared" si="0"/>
        <v>401</v>
      </c>
      <c r="T33" s="9">
        <v>31</v>
      </c>
    </row>
    <row r="34" spans="1:20" x14ac:dyDescent="0.3">
      <c r="A34" s="11">
        <v>39</v>
      </c>
      <c r="B34" s="11" t="s">
        <v>42</v>
      </c>
      <c r="C34" s="12" t="s">
        <v>144</v>
      </c>
      <c r="D34" s="12" t="s">
        <v>163</v>
      </c>
      <c r="E34" s="13" t="s">
        <v>22</v>
      </c>
      <c r="F34" s="13" t="s">
        <v>94</v>
      </c>
      <c r="G34" s="21">
        <v>150.87</v>
      </c>
      <c r="H34" s="30">
        <v>0.20555555555555555</v>
      </c>
      <c r="I34" s="3">
        <v>0</v>
      </c>
      <c r="J34" s="3">
        <v>75</v>
      </c>
      <c r="K34" s="3">
        <v>25</v>
      </c>
      <c r="L34" s="3">
        <v>33</v>
      </c>
      <c r="M34" s="3">
        <v>5</v>
      </c>
      <c r="N34" s="3">
        <v>35</v>
      </c>
      <c r="O34" s="3">
        <v>0</v>
      </c>
      <c r="P34" s="3">
        <v>40</v>
      </c>
      <c r="Q34" s="3">
        <v>0</v>
      </c>
      <c r="R34" s="3">
        <v>25</v>
      </c>
      <c r="S34" s="23">
        <f t="shared" si="0"/>
        <v>388.87</v>
      </c>
      <c r="T34" s="3">
        <v>32</v>
      </c>
    </row>
    <row r="35" spans="1:20" x14ac:dyDescent="0.3">
      <c r="A35" s="11">
        <v>45</v>
      </c>
      <c r="B35" s="11" t="s">
        <v>33</v>
      </c>
      <c r="C35" s="12" t="s">
        <v>171</v>
      </c>
      <c r="D35" s="12" t="s">
        <v>125</v>
      </c>
      <c r="E35" s="13" t="s">
        <v>22</v>
      </c>
      <c r="F35" s="13" t="s">
        <v>120</v>
      </c>
      <c r="G35" s="21">
        <v>170.33</v>
      </c>
      <c r="H35" s="30">
        <v>0.27986111111111112</v>
      </c>
      <c r="I35" s="3">
        <v>0</v>
      </c>
      <c r="J35" s="3">
        <v>55</v>
      </c>
      <c r="K35" s="3">
        <v>50</v>
      </c>
      <c r="L35" s="3">
        <v>17</v>
      </c>
      <c r="M35" s="3">
        <v>0</v>
      </c>
      <c r="N35" s="3">
        <v>46</v>
      </c>
      <c r="O35" s="3">
        <v>0</v>
      </c>
      <c r="P35" s="3">
        <v>50</v>
      </c>
      <c r="Q35" s="3">
        <v>0</v>
      </c>
      <c r="R35" s="3">
        <v>0</v>
      </c>
      <c r="S35" s="23">
        <f t="shared" ref="S35:S53" si="1">G35+I35+J35+K35+L35+M35+N35+O35+P35+Q35+R35</f>
        <v>388.33000000000004</v>
      </c>
      <c r="T35" s="3">
        <v>33</v>
      </c>
    </row>
    <row r="36" spans="1:20" x14ac:dyDescent="0.3">
      <c r="A36" s="11">
        <v>6</v>
      </c>
      <c r="B36" s="11" t="s">
        <v>53</v>
      </c>
      <c r="C36" s="12" t="s">
        <v>117</v>
      </c>
      <c r="D36" s="12" t="s">
        <v>119</v>
      </c>
      <c r="E36" s="13" t="s">
        <v>22</v>
      </c>
      <c r="F36" s="13" t="s">
        <v>120</v>
      </c>
      <c r="G36" s="21">
        <v>164.53</v>
      </c>
      <c r="H36" s="30">
        <v>0.13541666666666666</v>
      </c>
      <c r="I36" s="3">
        <v>0</v>
      </c>
      <c r="J36" s="3">
        <v>65</v>
      </c>
      <c r="K36" s="3">
        <v>25</v>
      </c>
      <c r="L36" s="3">
        <v>9</v>
      </c>
      <c r="M36" s="3">
        <v>0</v>
      </c>
      <c r="N36" s="3">
        <v>40</v>
      </c>
      <c r="O36" s="3">
        <v>0</v>
      </c>
      <c r="P36" s="3">
        <v>50</v>
      </c>
      <c r="Q36" s="3">
        <v>29</v>
      </c>
      <c r="R36" s="3">
        <v>0</v>
      </c>
      <c r="S36" s="23">
        <f t="shared" si="1"/>
        <v>382.53</v>
      </c>
      <c r="T36" s="9">
        <v>34</v>
      </c>
    </row>
    <row r="37" spans="1:20" x14ac:dyDescent="0.3">
      <c r="A37" s="11">
        <v>36</v>
      </c>
      <c r="B37" s="11" t="s">
        <v>158</v>
      </c>
      <c r="C37" s="12" t="s">
        <v>159</v>
      </c>
      <c r="D37" s="12" t="s">
        <v>160</v>
      </c>
      <c r="E37" s="13" t="s">
        <v>22</v>
      </c>
      <c r="F37" s="13" t="s">
        <v>94</v>
      </c>
      <c r="G37" s="21">
        <v>167.53</v>
      </c>
      <c r="H37" s="30">
        <v>0.14444444444444443</v>
      </c>
      <c r="I37" s="3">
        <v>0</v>
      </c>
      <c r="J37" s="3">
        <v>65</v>
      </c>
      <c r="K37" s="3">
        <v>25</v>
      </c>
      <c r="L37" s="3">
        <v>0</v>
      </c>
      <c r="M37" s="3">
        <v>0</v>
      </c>
      <c r="N37" s="3">
        <v>0</v>
      </c>
      <c r="O37" s="3">
        <v>44</v>
      </c>
      <c r="P37" s="3">
        <v>50</v>
      </c>
      <c r="Q37" s="3">
        <v>0</v>
      </c>
      <c r="R37" s="3">
        <v>25</v>
      </c>
      <c r="S37" s="23">
        <f t="shared" si="1"/>
        <v>376.53</v>
      </c>
      <c r="T37" s="3">
        <v>35</v>
      </c>
    </row>
    <row r="38" spans="1:20" x14ac:dyDescent="0.3">
      <c r="A38" s="11">
        <v>34</v>
      </c>
      <c r="B38" s="11" t="s">
        <v>154</v>
      </c>
      <c r="C38" s="12" t="s">
        <v>155</v>
      </c>
      <c r="D38" s="12" t="s">
        <v>156</v>
      </c>
      <c r="E38" s="13" t="s">
        <v>22</v>
      </c>
      <c r="F38" s="13" t="s">
        <v>115</v>
      </c>
      <c r="G38" s="21">
        <v>171.73</v>
      </c>
      <c r="H38" s="30">
        <v>0.16944444444444445</v>
      </c>
      <c r="I38" s="3">
        <v>0</v>
      </c>
      <c r="J38" s="3">
        <v>50</v>
      </c>
      <c r="K38" s="3">
        <v>50</v>
      </c>
      <c r="L38" s="3">
        <v>0</v>
      </c>
      <c r="M38" s="3">
        <v>0</v>
      </c>
      <c r="N38" s="3">
        <v>25</v>
      </c>
      <c r="O38" s="3">
        <v>0</v>
      </c>
      <c r="P38" s="3">
        <v>50</v>
      </c>
      <c r="Q38" s="3">
        <v>0</v>
      </c>
      <c r="R38" s="3">
        <v>25</v>
      </c>
      <c r="S38" s="23">
        <f t="shared" si="1"/>
        <v>371.73</v>
      </c>
      <c r="T38" s="3">
        <v>36</v>
      </c>
    </row>
    <row r="39" spans="1:20" x14ac:dyDescent="0.3">
      <c r="A39" s="11">
        <v>14</v>
      </c>
      <c r="B39" s="11" t="s">
        <v>67</v>
      </c>
      <c r="C39" s="12" t="s">
        <v>93</v>
      </c>
      <c r="D39" s="12" t="s">
        <v>130</v>
      </c>
      <c r="E39" s="13" t="s">
        <v>22</v>
      </c>
      <c r="F39" s="13" t="s">
        <v>120</v>
      </c>
      <c r="G39" s="21">
        <v>167.67</v>
      </c>
      <c r="H39" s="30">
        <v>0.10069444444444445</v>
      </c>
      <c r="I39" s="3">
        <v>0</v>
      </c>
      <c r="J39" s="3">
        <v>65</v>
      </c>
      <c r="K39" s="3">
        <v>25</v>
      </c>
      <c r="L39" s="3">
        <v>38</v>
      </c>
      <c r="M39" s="3">
        <v>0</v>
      </c>
      <c r="N39" s="3">
        <v>34</v>
      </c>
      <c r="O39" s="3">
        <v>0</v>
      </c>
      <c r="P39" s="3">
        <v>26</v>
      </c>
      <c r="Q39" s="3">
        <v>0</v>
      </c>
      <c r="R39" s="3">
        <v>0</v>
      </c>
      <c r="S39" s="23">
        <f t="shared" si="1"/>
        <v>355.66999999999996</v>
      </c>
      <c r="T39" s="9">
        <v>37</v>
      </c>
    </row>
    <row r="40" spans="1:20" x14ac:dyDescent="0.3">
      <c r="A40" s="11">
        <v>27</v>
      </c>
      <c r="B40" s="11" t="s">
        <v>29</v>
      </c>
      <c r="C40" s="12" t="s">
        <v>93</v>
      </c>
      <c r="D40" s="12" t="s">
        <v>148</v>
      </c>
      <c r="E40" s="13" t="s">
        <v>22</v>
      </c>
      <c r="F40" s="13" t="s">
        <v>120</v>
      </c>
      <c r="G40" s="21">
        <v>136.47</v>
      </c>
      <c r="H40" s="30">
        <v>0.2722222222222222</v>
      </c>
      <c r="I40" s="3">
        <v>0</v>
      </c>
      <c r="J40" s="3">
        <v>75</v>
      </c>
      <c r="K40" s="3">
        <v>50</v>
      </c>
      <c r="L40" s="3">
        <v>17</v>
      </c>
      <c r="M40" s="3">
        <v>0</v>
      </c>
      <c r="N40" s="3">
        <v>35</v>
      </c>
      <c r="O40" s="3">
        <v>0</v>
      </c>
      <c r="P40" s="3">
        <v>40</v>
      </c>
      <c r="Q40" s="3">
        <v>0</v>
      </c>
      <c r="R40" s="3">
        <v>0</v>
      </c>
      <c r="S40" s="23">
        <f t="shared" si="1"/>
        <v>353.47</v>
      </c>
      <c r="T40" s="3">
        <v>38</v>
      </c>
    </row>
    <row r="41" spans="1:20" x14ac:dyDescent="0.3">
      <c r="A41" s="11">
        <v>49</v>
      </c>
      <c r="B41" s="11" t="s">
        <v>59</v>
      </c>
      <c r="C41" s="12" t="s">
        <v>150</v>
      </c>
      <c r="D41" s="12" t="s">
        <v>60</v>
      </c>
      <c r="E41" s="13" t="s">
        <v>22</v>
      </c>
      <c r="F41" s="13" t="s">
        <v>115</v>
      </c>
      <c r="G41" s="21">
        <v>168.33</v>
      </c>
      <c r="H41" s="30">
        <v>0.15486111111111112</v>
      </c>
      <c r="I41" s="3">
        <v>0</v>
      </c>
      <c r="J41" s="3">
        <v>0</v>
      </c>
      <c r="K41" s="3">
        <v>50</v>
      </c>
      <c r="L41" s="3">
        <v>0</v>
      </c>
      <c r="M41" s="3">
        <v>15</v>
      </c>
      <c r="N41" s="3">
        <v>45</v>
      </c>
      <c r="O41" s="3">
        <v>0</v>
      </c>
      <c r="P41" s="3">
        <v>50</v>
      </c>
      <c r="Q41" s="3">
        <v>0</v>
      </c>
      <c r="R41" s="3">
        <v>22</v>
      </c>
      <c r="S41" s="23">
        <f t="shared" si="1"/>
        <v>350.33000000000004</v>
      </c>
      <c r="T41" s="3">
        <v>39</v>
      </c>
    </row>
    <row r="42" spans="1:20" x14ac:dyDescent="0.3">
      <c r="A42" s="11">
        <v>30</v>
      </c>
      <c r="B42" s="11" t="s">
        <v>57</v>
      </c>
      <c r="C42" s="12" t="s">
        <v>151</v>
      </c>
      <c r="D42" s="12" t="s">
        <v>152</v>
      </c>
      <c r="E42" s="13" t="s">
        <v>22</v>
      </c>
      <c r="F42" s="13" t="s">
        <v>115</v>
      </c>
      <c r="G42" s="21">
        <v>160</v>
      </c>
      <c r="H42" s="30">
        <v>9.583333333333334E-2</v>
      </c>
      <c r="I42" s="3">
        <v>0</v>
      </c>
      <c r="J42" s="3">
        <v>0</v>
      </c>
      <c r="K42" s="3">
        <v>50</v>
      </c>
      <c r="L42" s="3">
        <v>54</v>
      </c>
      <c r="M42" s="3">
        <v>50</v>
      </c>
      <c r="N42" s="3">
        <v>0</v>
      </c>
      <c r="O42" s="3">
        <v>0</v>
      </c>
      <c r="P42" s="3">
        <v>20</v>
      </c>
      <c r="Q42" s="3">
        <v>0</v>
      </c>
      <c r="R42" s="3">
        <v>16</v>
      </c>
      <c r="S42" s="23">
        <f t="shared" si="1"/>
        <v>350</v>
      </c>
      <c r="T42" s="9">
        <v>40</v>
      </c>
    </row>
    <row r="43" spans="1:20" x14ac:dyDescent="0.3">
      <c r="A43" s="11">
        <v>26</v>
      </c>
      <c r="B43" s="11" t="s">
        <v>146</v>
      </c>
      <c r="C43" s="12" t="s">
        <v>147</v>
      </c>
      <c r="D43" s="12" t="s">
        <v>25</v>
      </c>
      <c r="E43" s="13" t="s">
        <v>22</v>
      </c>
      <c r="F43" s="13" t="s">
        <v>120</v>
      </c>
      <c r="G43" s="21">
        <v>156.66999999999999</v>
      </c>
      <c r="H43" s="30">
        <v>0.13958333333333334</v>
      </c>
      <c r="I43" s="3">
        <v>0</v>
      </c>
      <c r="J43" s="3">
        <v>65</v>
      </c>
      <c r="K43" s="3">
        <v>75</v>
      </c>
      <c r="L43" s="3">
        <v>0</v>
      </c>
      <c r="M43" s="3">
        <v>5</v>
      </c>
      <c r="N43" s="3">
        <v>0</v>
      </c>
      <c r="O43" s="3">
        <v>0</v>
      </c>
      <c r="P43" s="3">
        <v>30</v>
      </c>
      <c r="Q43" s="3">
        <v>0</v>
      </c>
      <c r="R43" s="3">
        <v>13</v>
      </c>
      <c r="S43" s="23">
        <f t="shared" si="1"/>
        <v>344.66999999999996</v>
      </c>
      <c r="T43" s="3">
        <v>41</v>
      </c>
    </row>
    <row r="44" spans="1:20" x14ac:dyDescent="0.3">
      <c r="A44" s="11">
        <v>50</v>
      </c>
      <c r="B44" s="11" t="s">
        <v>64</v>
      </c>
      <c r="C44" s="12" t="s">
        <v>159</v>
      </c>
      <c r="D44" s="12" t="s">
        <v>173</v>
      </c>
      <c r="E44" s="13" t="s">
        <v>22</v>
      </c>
      <c r="F44" s="13" t="s">
        <v>120</v>
      </c>
      <c r="G44" s="21">
        <v>146.07</v>
      </c>
      <c r="H44" s="30">
        <v>0.1736111111111111</v>
      </c>
      <c r="I44" s="3">
        <v>0</v>
      </c>
      <c r="J44" s="3">
        <v>0</v>
      </c>
      <c r="K44" s="3">
        <v>25</v>
      </c>
      <c r="L44" s="3">
        <v>75</v>
      </c>
      <c r="M44" s="3">
        <v>0</v>
      </c>
      <c r="N44" s="3">
        <v>40</v>
      </c>
      <c r="O44" s="3">
        <v>0</v>
      </c>
      <c r="P44" s="3">
        <v>50</v>
      </c>
      <c r="Q44" s="3">
        <v>0</v>
      </c>
      <c r="R44" s="3">
        <v>0</v>
      </c>
      <c r="S44" s="23">
        <f t="shared" si="1"/>
        <v>336.07</v>
      </c>
      <c r="T44" s="3">
        <v>42</v>
      </c>
    </row>
    <row r="45" spans="1:20" x14ac:dyDescent="0.3">
      <c r="A45" s="11">
        <v>12</v>
      </c>
      <c r="B45" s="11" t="s">
        <v>65</v>
      </c>
      <c r="C45" s="12" t="s">
        <v>127</v>
      </c>
      <c r="D45" s="12" t="s">
        <v>125</v>
      </c>
      <c r="E45" s="13" t="s">
        <v>22</v>
      </c>
      <c r="F45" s="13" t="s">
        <v>94</v>
      </c>
      <c r="G45" s="21">
        <v>159.6</v>
      </c>
      <c r="H45" s="30">
        <v>0.27500000000000002</v>
      </c>
      <c r="I45" s="3">
        <v>0</v>
      </c>
      <c r="J45" s="3">
        <v>75</v>
      </c>
      <c r="K45" s="3">
        <v>0</v>
      </c>
      <c r="L45" s="3">
        <v>0</v>
      </c>
      <c r="M45" s="3">
        <v>0</v>
      </c>
      <c r="N45" s="3">
        <v>25</v>
      </c>
      <c r="O45" s="3">
        <v>0</v>
      </c>
      <c r="P45" s="3">
        <v>50</v>
      </c>
      <c r="Q45" s="3">
        <v>0</v>
      </c>
      <c r="R45" s="3">
        <v>16</v>
      </c>
      <c r="S45" s="23">
        <f t="shared" si="1"/>
        <v>325.60000000000002</v>
      </c>
      <c r="T45" s="9">
        <v>43</v>
      </c>
    </row>
    <row r="46" spans="1:20" x14ac:dyDescent="0.3">
      <c r="A46" s="11">
        <v>32</v>
      </c>
      <c r="B46" s="11" t="s">
        <v>24</v>
      </c>
      <c r="C46" s="12" t="s">
        <v>147</v>
      </c>
      <c r="D46" s="12" t="s">
        <v>25</v>
      </c>
      <c r="E46" s="13" t="s">
        <v>22</v>
      </c>
      <c r="F46" s="13" t="s">
        <v>94</v>
      </c>
      <c r="G46" s="21">
        <v>164</v>
      </c>
      <c r="H46" s="30">
        <v>0.19652777777777777</v>
      </c>
      <c r="I46" s="3">
        <v>0</v>
      </c>
      <c r="J46" s="3">
        <v>0</v>
      </c>
      <c r="K46" s="3">
        <v>50</v>
      </c>
      <c r="L46" s="3">
        <v>0</v>
      </c>
      <c r="M46" s="3">
        <v>25</v>
      </c>
      <c r="N46" s="3">
        <v>0</v>
      </c>
      <c r="O46" s="3">
        <v>0</v>
      </c>
      <c r="P46" s="3">
        <v>40</v>
      </c>
      <c r="Q46" s="3">
        <v>0</v>
      </c>
      <c r="R46" s="3">
        <v>16</v>
      </c>
      <c r="S46" s="23">
        <f t="shared" si="1"/>
        <v>295</v>
      </c>
      <c r="T46" s="3">
        <v>44</v>
      </c>
    </row>
    <row r="47" spans="1:20" x14ac:dyDescent="0.3">
      <c r="A47" s="11">
        <v>29</v>
      </c>
      <c r="B47" s="11" t="s">
        <v>70</v>
      </c>
      <c r="C47" s="12" t="s">
        <v>150</v>
      </c>
      <c r="D47" s="12" t="s">
        <v>71</v>
      </c>
      <c r="E47" s="13" t="s">
        <v>22</v>
      </c>
      <c r="F47" s="13" t="s">
        <v>115</v>
      </c>
      <c r="G47" s="21">
        <v>158.07</v>
      </c>
      <c r="H47" s="30">
        <v>0.1361111111111111</v>
      </c>
      <c r="I47" s="3">
        <v>0</v>
      </c>
      <c r="J47" s="3">
        <v>0</v>
      </c>
      <c r="K47" s="3">
        <v>25</v>
      </c>
      <c r="L47" s="3">
        <v>33</v>
      </c>
      <c r="M47" s="3">
        <v>0</v>
      </c>
      <c r="N47" s="3">
        <v>30</v>
      </c>
      <c r="O47" s="3">
        <v>0</v>
      </c>
      <c r="P47" s="3">
        <v>40</v>
      </c>
      <c r="Q47" s="3">
        <v>0</v>
      </c>
      <c r="R47" s="3">
        <v>0</v>
      </c>
      <c r="S47" s="23">
        <f t="shared" si="1"/>
        <v>286.07</v>
      </c>
      <c r="T47" s="3">
        <v>45</v>
      </c>
    </row>
    <row r="48" spans="1:20" x14ac:dyDescent="0.3">
      <c r="A48" s="11">
        <v>11</v>
      </c>
      <c r="B48" s="11" t="s">
        <v>69</v>
      </c>
      <c r="C48" s="12" t="s">
        <v>95</v>
      </c>
      <c r="D48" s="12" t="s">
        <v>10</v>
      </c>
      <c r="E48" s="13" t="s">
        <v>22</v>
      </c>
      <c r="F48" s="13" t="s">
        <v>115</v>
      </c>
      <c r="G48" s="21">
        <v>152</v>
      </c>
      <c r="H48" s="30">
        <v>8.3333333333333329E-2</v>
      </c>
      <c r="I48" s="3">
        <v>0</v>
      </c>
      <c r="J48" s="3">
        <v>0</v>
      </c>
      <c r="K48" s="3">
        <v>25</v>
      </c>
      <c r="L48" s="3">
        <v>60</v>
      </c>
      <c r="M48" s="3">
        <v>0</v>
      </c>
      <c r="N48" s="3">
        <v>0</v>
      </c>
      <c r="O48" s="3">
        <v>0</v>
      </c>
      <c r="P48" s="3">
        <v>40</v>
      </c>
      <c r="Q48" s="3">
        <v>0</v>
      </c>
      <c r="R48" s="3">
        <v>0</v>
      </c>
      <c r="S48" s="23">
        <f t="shared" si="1"/>
        <v>277</v>
      </c>
      <c r="T48" s="9">
        <v>46</v>
      </c>
    </row>
    <row r="49" spans="1:20" x14ac:dyDescent="0.3">
      <c r="A49" s="11">
        <v>40</v>
      </c>
      <c r="B49" s="11" t="s">
        <v>164</v>
      </c>
      <c r="C49" s="12" t="s">
        <v>155</v>
      </c>
      <c r="D49" s="12" t="s">
        <v>50</v>
      </c>
      <c r="E49" s="13" t="s">
        <v>22</v>
      </c>
      <c r="F49" s="13" t="s">
        <v>115</v>
      </c>
      <c r="G49" s="21">
        <v>146.33000000000001</v>
      </c>
      <c r="H49" s="30">
        <v>0.17708333333333334</v>
      </c>
      <c r="I49" s="3">
        <v>0</v>
      </c>
      <c r="J49" s="3">
        <v>0</v>
      </c>
      <c r="K49" s="3">
        <v>25</v>
      </c>
      <c r="L49" s="3">
        <v>33</v>
      </c>
      <c r="M49" s="3">
        <v>5</v>
      </c>
      <c r="N49" s="3">
        <v>41</v>
      </c>
      <c r="O49" s="3">
        <v>0</v>
      </c>
      <c r="P49" s="3">
        <v>20</v>
      </c>
      <c r="Q49" s="3">
        <v>0</v>
      </c>
      <c r="R49" s="3">
        <v>0</v>
      </c>
      <c r="S49" s="23">
        <f t="shared" si="1"/>
        <v>270.33000000000004</v>
      </c>
      <c r="T49" s="3">
        <v>47</v>
      </c>
    </row>
    <row r="50" spans="1:20" x14ac:dyDescent="0.3">
      <c r="A50" s="11">
        <v>22</v>
      </c>
      <c r="B50" s="11" t="s">
        <v>139</v>
      </c>
      <c r="C50" s="12" t="s">
        <v>140</v>
      </c>
      <c r="D50" s="12" t="s">
        <v>141</v>
      </c>
      <c r="E50" s="13" t="s">
        <v>22</v>
      </c>
      <c r="F50" s="13" t="s">
        <v>115</v>
      </c>
      <c r="G50" s="2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23">
        <f t="shared" si="1"/>
        <v>0</v>
      </c>
      <c r="T50" s="3">
        <v>48</v>
      </c>
    </row>
    <row r="51" spans="1:20" x14ac:dyDescent="0.3">
      <c r="A51" s="11">
        <v>41</v>
      </c>
      <c r="B51" s="11" t="s">
        <v>49</v>
      </c>
      <c r="C51" s="12" t="s">
        <v>165</v>
      </c>
      <c r="D51" s="12" t="s">
        <v>166</v>
      </c>
      <c r="E51" s="13" t="s">
        <v>22</v>
      </c>
      <c r="F51" s="13" t="s">
        <v>120</v>
      </c>
      <c r="G51" s="2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3">
        <f t="shared" si="1"/>
        <v>0</v>
      </c>
      <c r="T51" s="9">
        <v>49</v>
      </c>
    </row>
    <row r="52" spans="1:20" x14ac:dyDescent="0.3">
      <c r="A52" s="11">
        <v>42</v>
      </c>
      <c r="B52" s="11" t="s">
        <v>167</v>
      </c>
      <c r="C52" s="12" t="s">
        <v>134</v>
      </c>
      <c r="D52" s="12" t="s">
        <v>168</v>
      </c>
      <c r="E52" s="13" t="s">
        <v>22</v>
      </c>
      <c r="F52" s="13" t="s">
        <v>94</v>
      </c>
      <c r="G52" s="2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23">
        <f t="shared" si="1"/>
        <v>0</v>
      </c>
      <c r="T52" s="3">
        <v>50</v>
      </c>
    </row>
    <row r="53" spans="1:20" x14ac:dyDescent="0.3">
      <c r="A53" s="11">
        <v>44</v>
      </c>
      <c r="B53" s="11" t="s">
        <v>43</v>
      </c>
      <c r="C53" s="12" t="s">
        <v>151</v>
      </c>
      <c r="D53" s="12" t="s">
        <v>170</v>
      </c>
      <c r="E53" s="13" t="s">
        <v>22</v>
      </c>
      <c r="F53" s="13" t="s">
        <v>115</v>
      </c>
      <c r="G53" s="2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23">
        <f t="shared" si="1"/>
        <v>0</v>
      </c>
      <c r="T53" s="3">
        <v>51</v>
      </c>
    </row>
  </sheetData>
  <autoFilter ref="A2:T2" xr:uid="{917FBACC-0DAC-43FC-BB65-9F514FF09CC7}">
    <sortState xmlns:xlrd2="http://schemas.microsoft.com/office/spreadsheetml/2017/richdata2" ref="A3:T53">
      <sortCondition descending="1" ref="S2"/>
    </sortState>
  </autoFilter>
  <pageMargins left="0.7" right="0.7" top="0.75" bottom="0.75" header="0.3" footer="0.3"/>
  <pageSetup scale="2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C8B2-5276-EC4A-B4B2-B90BD3D31ACF}">
  <sheetPr>
    <tabColor rgb="FFFF99FF"/>
  </sheetPr>
  <dimension ref="A1:T33"/>
  <sheetViews>
    <sheetView topLeftCell="D7" zoomScaleNormal="100" workbookViewId="0">
      <selection activeCell="L7" sqref="L7"/>
    </sheetView>
  </sheetViews>
  <sheetFormatPr defaultColWidth="43" defaultRowHeight="17.25" x14ac:dyDescent="0.25"/>
  <cols>
    <col min="1" max="1" width="23.7109375" style="24" bestFit="1" customWidth="1"/>
    <col min="2" max="2" width="19.85546875" style="24" bestFit="1" customWidth="1"/>
    <col min="3" max="3" width="10.7109375" style="24" bestFit="1" customWidth="1"/>
    <col min="4" max="4" width="59.7109375" style="24" customWidth="1"/>
    <col min="5" max="5" width="17.42578125" style="27" customWidth="1"/>
    <col min="6" max="6" width="22.140625" style="27" customWidth="1"/>
    <col min="7" max="7" width="11" style="24" customWidth="1"/>
    <col min="8" max="8" width="11.140625" style="24" customWidth="1"/>
    <col min="9" max="9" width="10.85546875" style="27" customWidth="1"/>
    <col min="10" max="10" width="10.140625" style="27" customWidth="1"/>
    <col min="11" max="11" width="10" style="27" customWidth="1"/>
    <col min="12" max="12" width="10.140625" style="27" customWidth="1"/>
    <col min="13" max="13" width="9.85546875" style="27" customWidth="1"/>
    <col min="14" max="14" width="10.140625" style="27" customWidth="1"/>
    <col min="15" max="15" width="9.85546875" style="27" customWidth="1"/>
    <col min="16" max="16" width="15.42578125" style="27" customWidth="1"/>
    <col min="17" max="17" width="9.5703125" style="27" customWidth="1"/>
    <col min="18" max="18" width="9.42578125" style="27" customWidth="1"/>
    <col min="19" max="19" width="9.140625" style="24" bestFit="1" customWidth="1"/>
    <col min="20" max="20" width="14.85546875" style="24" customWidth="1"/>
    <col min="21" max="16384" width="43" style="24"/>
  </cols>
  <sheetData>
    <row r="1" spans="1:20" s="1" customFormat="1" ht="32.450000000000003" customHeight="1" x14ac:dyDescent="0.3">
      <c r="A1" s="17"/>
      <c r="B1" s="8"/>
      <c r="C1" s="31"/>
      <c r="D1" s="31"/>
      <c r="E1" s="32"/>
      <c r="F1" s="32"/>
      <c r="G1" s="36" t="s">
        <v>229</v>
      </c>
      <c r="H1" s="37" t="s">
        <v>82</v>
      </c>
      <c r="I1" s="38" t="s">
        <v>83</v>
      </c>
      <c r="J1" s="50" t="s">
        <v>84</v>
      </c>
      <c r="K1" s="40" t="s">
        <v>1</v>
      </c>
      <c r="L1" s="41" t="s">
        <v>0</v>
      </c>
      <c r="M1" s="42" t="s">
        <v>230</v>
      </c>
      <c r="N1" s="43" t="s">
        <v>231</v>
      </c>
      <c r="O1" s="44" t="s">
        <v>87</v>
      </c>
      <c r="P1" s="45" t="s">
        <v>228</v>
      </c>
      <c r="Q1" s="47" t="s">
        <v>88</v>
      </c>
      <c r="R1" s="46" t="s">
        <v>2</v>
      </c>
      <c r="S1" s="6" t="s">
        <v>3</v>
      </c>
      <c r="T1" s="7" t="s">
        <v>4</v>
      </c>
    </row>
    <row r="2" spans="1:20" s="1" customFormat="1" ht="18" thickBot="1" x14ac:dyDescent="0.35">
      <c r="A2" s="48" t="s">
        <v>227</v>
      </c>
      <c r="B2" s="49" t="s">
        <v>91</v>
      </c>
      <c r="C2" s="49" t="s">
        <v>5</v>
      </c>
      <c r="D2" s="49" t="s">
        <v>81</v>
      </c>
      <c r="E2" s="49" t="s">
        <v>110</v>
      </c>
      <c r="F2" s="49" t="s">
        <v>111</v>
      </c>
      <c r="G2" s="55">
        <v>200</v>
      </c>
      <c r="H2" s="76"/>
      <c r="I2" s="55">
        <v>75</v>
      </c>
      <c r="J2" s="55">
        <v>75</v>
      </c>
      <c r="K2" s="55">
        <v>75</v>
      </c>
      <c r="L2" s="55">
        <v>75</v>
      </c>
      <c r="M2" s="55">
        <v>50</v>
      </c>
      <c r="N2" s="55">
        <v>50</v>
      </c>
      <c r="O2" s="55">
        <v>50</v>
      </c>
      <c r="P2" s="55">
        <v>50</v>
      </c>
      <c r="Q2" s="55">
        <v>50</v>
      </c>
      <c r="R2" s="55">
        <v>25</v>
      </c>
      <c r="S2" s="57">
        <f>SUM(G2:R2)</f>
        <v>775</v>
      </c>
      <c r="T2" s="75"/>
    </row>
    <row r="3" spans="1:20" x14ac:dyDescent="0.25">
      <c r="A3" s="14">
        <v>16</v>
      </c>
      <c r="B3" s="14" t="s">
        <v>200</v>
      </c>
      <c r="C3" s="15" t="s">
        <v>185</v>
      </c>
      <c r="D3" s="15" t="s">
        <v>201</v>
      </c>
      <c r="E3" s="16" t="s">
        <v>73</v>
      </c>
      <c r="F3" s="16" t="s">
        <v>97</v>
      </c>
      <c r="G3" s="25">
        <v>175</v>
      </c>
      <c r="H3" s="26">
        <v>0.28263888888888888</v>
      </c>
      <c r="I3" s="25">
        <v>75</v>
      </c>
      <c r="J3" s="25">
        <v>75</v>
      </c>
      <c r="K3" s="25">
        <v>75</v>
      </c>
      <c r="L3" s="25">
        <v>75</v>
      </c>
      <c r="M3" s="25">
        <v>50</v>
      </c>
      <c r="N3" s="25">
        <v>50</v>
      </c>
      <c r="O3" s="25">
        <v>50</v>
      </c>
      <c r="P3" s="25">
        <v>50</v>
      </c>
      <c r="Q3" s="25">
        <v>0</v>
      </c>
      <c r="R3" s="25">
        <v>19</v>
      </c>
      <c r="S3" s="23">
        <f t="shared" ref="S3:S32" si="0">G3+I3+J3+K3+L3+M3+N3+O3+P3+Q3+R3</f>
        <v>694</v>
      </c>
      <c r="T3" s="25">
        <v>1</v>
      </c>
    </row>
    <row r="4" spans="1:20" x14ac:dyDescent="0.25">
      <c r="A4" s="11">
        <v>6</v>
      </c>
      <c r="B4" s="11" t="s">
        <v>186</v>
      </c>
      <c r="C4" s="12" t="s">
        <v>100</v>
      </c>
      <c r="D4" s="12" t="s">
        <v>78</v>
      </c>
      <c r="E4" s="13" t="s">
        <v>73</v>
      </c>
      <c r="F4" s="13" t="s">
        <v>97</v>
      </c>
      <c r="G4" s="21">
        <v>146.53</v>
      </c>
      <c r="H4" s="22">
        <v>0.33194444444444443</v>
      </c>
      <c r="I4" s="21">
        <v>25</v>
      </c>
      <c r="J4" s="21">
        <v>0</v>
      </c>
      <c r="K4" s="21">
        <v>75</v>
      </c>
      <c r="L4" s="21">
        <v>67</v>
      </c>
      <c r="M4" s="21">
        <v>50</v>
      </c>
      <c r="N4" s="21">
        <v>45</v>
      </c>
      <c r="O4" s="21">
        <v>50</v>
      </c>
      <c r="P4" s="21">
        <v>46</v>
      </c>
      <c r="Q4" s="21">
        <v>48</v>
      </c>
      <c r="R4" s="21">
        <v>19</v>
      </c>
      <c r="S4" s="23">
        <f t="shared" si="0"/>
        <v>571.53</v>
      </c>
      <c r="T4" s="21">
        <v>2</v>
      </c>
    </row>
    <row r="5" spans="1:20" x14ac:dyDescent="0.25">
      <c r="A5" s="11">
        <v>18</v>
      </c>
      <c r="B5" s="11" t="s">
        <v>203</v>
      </c>
      <c r="C5" s="12" t="s">
        <v>185</v>
      </c>
      <c r="D5" s="12" t="s">
        <v>204</v>
      </c>
      <c r="E5" s="13" t="s">
        <v>73</v>
      </c>
      <c r="F5" s="13" t="s">
        <v>115</v>
      </c>
      <c r="G5" s="21">
        <v>164.87</v>
      </c>
      <c r="H5" s="22">
        <v>0.17986111111111111</v>
      </c>
      <c r="I5" s="21">
        <v>0</v>
      </c>
      <c r="J5" s="21">
        <v>75</v>
      </c>
      <c r="K5" s="21">
        <v>65</v>
      </c>
      <c r="L5" s="21">
        <v>54</v>
      </c>
      <c r="M5" s="21">
        <v>50</v>
      </c>
      <c r="N5" s="21">
        <v>35</v>
      </c>
      <c r="O5" s="21">
        <v>0</v>
      </c>
      <c r="P5" s="21">
        <v>50</v>
      </c>
      <c r="Q5" s="21">
        <v>27</v>
      </c>
      <c r="R5" s="21">
        <v>25</v>
      </c>
      <c r="S5" s="23">
        <f t="shared" si="0"/>
        <v>545.87</v>
      </c>
      <c r="T5" s="21">
        <v>3</v>
      </c>
    </row>
    <row r="6" spans="1:20" x14ac:dyDescent="0.25">
      <c r="A6" s="11">
        <v>8</v>
      </c>
      <c r="B6" s="11" t="s">
        <v>188</v>
      </c>
      <c r="C6" s="12" t="s">
        <v>127</v>
      </c>
      <c r="D6" s="12" t="s">
        <v>189</v>
      </c>
      <c r="E6" s="13" t="s">
        <v>73</v>
      </c>
      <c r="F6" s="13" t="s">
        <v>97</v>
      </c>
      <c r="G6" s="21">
        <v>168.07</v>
      </c>
      <c r="H6" s="22">
        <v>0.16805555555555557</v>
      </c>
      <c r="I6" s="21">
        <v>25</v>
      </c>
      <c r="J6" s="21">
        <v>0</v>
      </c>
      <c r="K6" s="21">
        <v>75</v>
      </c>
      <c r="L6" s="21">
        <v>54</v>
      </c>
      <c r="M6" s="21">
        <v>30</v>
      </c>
      <c r="N6" s="21">
        <v>40</v>
      </c>
      <c r="O6" s="21">
        <v>47</v>
      </c>
      <c r="P6" s="21">
        <v>40</v>
      </c>
      <c r="Q6" s="21">
        <v>44</v>
      </c>
      <c r="R6" s="21">
        <v>10</v>
      </c>
      <c r="S6" s="23">
        <f t="shared" si="0"/>
        <v>533.06999999999994</v>
      </c>
      <c r="T6" s="21">
        <v>4</v>
      </c>
    </row>
    <row r="7" spans="1:20" x14ac:dyDescent="0.25">
      <c r="A7" s="11">
        <v>25</v>
      </c>
      <c r="B7" s="11" t="s">
        <v>216</v>
      </c>
      <c r="C7" s="12" t="s">
        <v>217</v>
      </c>
      <c r="D7" s="12" t="s">
        <v>218</v>
      </c>
      <c r="E7" s="13" t="s">
        <v>73</v>
      </c>
      <c r="F7" s="13" t="s">
        <v>115</v>
      </c>
      <c r="G7" s="21">
        <v>166.73</v>
      </c>
      <c r="H7" s="22">
        <v>0.20555555555555555</v>
      </c>
      <c r="I7" s="21">
        <v>50</v>
      </c>
      <c r="J7" s="21">
        <v>50</v>
      </c>
      <c r="K7" s="21">
        <v>50</v>
      </c>
      <c r="L7" s="21">
        <v>25</v>
      </c>
      <c r="M7" s="21">
        <v>40</v>
      </c>
      <c r="N7" s="21">
        <v>35</v>
      </c>
      <c r="O7" s="21">
        <v>0</v>
      </c>
      <c r="P7" s="21">
        <v>50</v>
      </c>
      <c r="Q7" s="21">
        <v>35</v>
      </c>
      <c r="R7" s="21">
        <v>19</v>
      </c>
      <c r="S7" s="23">
        <f t="shared" si="0"/>
        <v>520.73</v>
      </c>
      <c r="T7" s="21">
        <v>5</v>
      </c>
    </row>
    <row r="8" spans="1:20" x14ac:dyDescent="0.25">
      <c r="A8" s="11">
        <v>17</v>
      </c>
      <c r="B8" s="11" t="s">
        <v>202</v>
      </c>
      <c r="C8" s="12" t="s">
        <v>95</v>
      </c>
      <c r="D8" s="12" t="s">
        <v>102</v>
      </c>
      <c r="E8" s="13" t="s">
        <v>73</v>
      </c>
      <c r="F8" s="13" t="s">
        <v>97</v>
      </c>
      <c r="G8" s="21">
        <v>199</v>
      </c>
      <c r="H8" s="22">
        <v>5.486111111111111E-2</v>
      </c>
      <c r="I8" s="21">
        <v>0</v>
      </c>
      <c r="J8" s="21">
        <v>0</v>
      </c>
      <c r="K8" s="21">
        <v>75</v>
      </c>
      <c r="L8" s="21">
        <v>75</v>
      </c>
      <c r="M8" s="21">
        <v>50</v>
      </c>
      <c r="N8" s="21">
        <v>35</v>
      </c>
      <c r="O8" s="21">
        <v>0</v>
      </c>
      <c r="P8" s="21">
        <v>40</v>
      </c>
      <c r="Q8" s="21">
        <v>42</v>
      </c>
      <c r="R8" s="21">
        <v>0</v>
      </c>
      <c r="S8" s="23">
        <f t="shared" si="0"/>
        <v>516</v>
      </c>
      <c r="T8" s="21">
        <v>6</v>
      </c>
    </row>
    <row r="9" spans="1:20" x14ac:dyDescent="0.25">
      <c r="A9" s="11">
        <v>26</v>
      </c>
      <c r="B9" s="11" t="s">
        <v>219</v>
      </c>
      <c r="C9" s="12" t="s">
        <v>165</v>
      </c>
      <c r="D9" s="12" t="s">
        <v>220</v>
      </c>
      <c r="E9" s="13" t="s">
        <v>73</v>
      </c>
      <c r="F9" s="13" t="s">
        <v>97</v>
      </c>
      <c r="G9" s="21">
        <v>166.67</v>
      </c>
      <c r="H9" s="22">
        <v>0.11944444444444445</v>
      </c>
      <c r="I9" s="21">
        <v>0</v>
      </c>
      <c r="J9" s="21">
        <v>50</v>
      </c>
      <c r="K9" s="21">
        <v>65</v>
      </c>
      <c r="L9" s="21">
        <v>54</v>
      </c>
      <c r="M9" s="21">
        <v>50</v>
      </c>
      <c r="N9" s="21">
        <v>45</v>
      </c>
      <c r="O9" s="21">
        <v>0</v>
      </c>
      <c r="P9" s="21">
        <v>50</v>
      </c>
      <c r="Q9" s="21">
        <v>0</v>
      </c>
      <c r="R9" s="21">
        <v>22</v>
      </c>
      <c r="S9" s="23">
        <f t="shared" si="0"/>
        <v>502.66999999999996</v>
      </c>
      <c r="T9" s="25">
        <v>7</v>
      </c>
    </row>
    <row r="10" spans="1:20" x14ac:dyDescent="0.25">
      <c r="A10" s="11">
        <v>10</v>
      </c>
      <c r="B10" s="11" t="s">
        <v>192</v>
      </c>
      <c r="C10" s="12" t="s">
        <v>112</v>
      </c>
      <c r="D10" s="12" t="s">
        <v>72</v>
      </c>
      <c r="E10" s="13" t="s">
        <v>73</v>
      </c>
      <c r="F10" s="13" t="s">
        <v>94</v>
      </c>
      <c r="G10" s="21">
        <v>167.33</v>
      </c>
      <c r="H10" s="22">
        <v>0.15694444444444444</v>
      </c>
      <c r="I10" s="21">
        <v>0</v>
      </c>
      <c r="J10" s="21">
        <v>75</v>
      </c>
      <c r="K10" s="21">
        <v>65</v>
      </c>
      <c r="L10" s="21">
        <v>68</v>
      </c>
      <c r="M10" s="21">
        <v>30</v>
      </c>
      <c r="N10" s="21">
        <v>30</v>
      </c>
      <c r="O10" s="21">
        <v>0</v>
      </c>
      <c r="P10" s="21">
        <v>50</v>
      </c>
      <c r="Q10" s="21">
        <v>0</v>
      </c>
      <c r="R10" s="21">
        <v>13</v>
      </c>
      <c r="S10" s="23">
        <f t="shared" si="0"/>
        <v>498.33000000000004</v>
      </c>
      <c r="T10" s="21">
        <v>8</v>
      </c>
    </row>
    <row r="11" spans="1:20" x14ac:dyDescent="0.25">
      <c r="A11" s="11">
        <v>3</v>
      </c>
      <c r="B11" s="11" t="s">
        <v>179</v>
      </c>
      <c r="C11" s="12" t="s">
        <v>116</v>
      </c>
      <c r="D11" s="12" t="s">
        <v>180</v>
      </c>
      <c r="E11" s="13" t="s">
        <v>73</v>
      </c>
      <c r="F11" s="13" t="s">
        <v>94</v>
      </c>
      <c r="G11" s="21">
        <v>148.19999999999999</v>
      </c>
      <c r="H11" s="22">
        <v>0.32361111111111113</v>
      </c>
      <c r="I11" s="21">
        <v>25</v>
      </c>
      <c r="J11" s="21">
        <v>75</v>
      </c>
      <c r="K11" s="21">
        <v>25</v>
      </c>
      <c r="L11" s="21">
        <v>54</v>
      </c>
      <c r="M11" s="21">
        <v>40</v>
      </c>
      <c r="N11" s="21">
        <v>30</v>
      </c>
      <c r="O11" s="21">
        <v>0</v>
      </c>
      <c r="P11" s="21">
        <v>50</v>
      </c>
      <c r="Q11" s="21">
        <v>25</v>
      </c>
      <c r="R11" s="21">
        <v>25</v>
      </c>
      <c r="S11" s="23">
        <f t="shared" si="0"/>
        <v>497.2</v>
      </c>
      <c r="T11" s="21">
        <v>9</v>
      </c>
    </row>
    <row r="12" spans="1:20" x14ac:dyDescent="0.25">
      <c r="A12" s="11">
        <v>22</v>
      </c>
      <c r="B12" s="11" t="s">
        <v>209</v>
      </c>
      <c r="C12" s="12" t="s">
        <v>210</v>
      </c>
      <c r="D12" s="12" t="s">
        <v>211</v>
      </c>
      <c r="E12" s="13" t="s">
        <v>73</v>
      </c>
      <c r="F12" s="13" t="s">
        <v>115</v>
      </c>
      <c r="G12" s="21">
        <v>172.67</v>
      </c>
      <c r="H12" s="22">
        <v>0.10416666666666667</v>
      </c>
      <c r="I12" s="21">
        <v>50</v>
      </c>
      <c r="J12" s="21">
        <v>75</v>
      </c>
      <c r="K12" s="21">
        <v>30</v>
      </c>
      <c r="L12" s="21">
        <v>33</v>
      </c>
      <c r="M12" s="21">
        <v>0</v>
      </c>
      <c r="N12" s="21">
        <v>30</v>
      </c>
      <c r="O12" s="21">
        <v>41</v>
      </c>
      <c r="P12" s="21">
        <v>50</v>
      </c>
      <c r="Q12" s="21">
        <v>10</v>
      </c>
      <c r="R12" s="21">
        <v>0</v>
      </c>
      <c r="S12" s="23">
        <f t="shared" si="0"/>
        <v>491.66999999999996</v>
      </c>
      <c r="T12" s="21">
        <v>10</v>
      </c>
    </row>
    <row r="13" spans="1:20" x14ac:dyDescent="0.25">
      <c r="A13" s="11">
        <v>4</v>
      </c>
      <c r="B13" s="11" t="s">
        <v>181</v>
      </c>
      <c r="C13" s="12" t="s">
        <v>182</v>
      </c>
      <c r="D13" s="12" t="s">
        <v>183</v>
      </c>
      <c r="E13" s="13" t="s">
        <v>73</v>
      </c>
      <c r="F13" s="13" t="s">
        <v>97</v>
      </c>
      <c r="G13" s="21">
        <v>168.53</v>
      </c>
      <c r="H13" s="22">
        <v>0.27986111111111112</v>
      </c>
      <c r="I13" s="21">
        <v>0</v>
      </c>
      <c r="J13" s="21">
        <v>0</v>
      </c>
      <c r="K13" s="21">
        <v>50</v>
      </c>
      <c r="L13" s="21">
        <v>75</v>
      </c>
      <c r="M13" s="21">
        <v>40</v>
      </c>
      <c r="N13" s="21">
        <v>30</v>
      </c>
      <c r="O13" s="21">
        <v>50</v>
      </c>
      <c r="P13" s="21">
        <v>50</v>
      </c>
      <c r="Q13" s="21">
        <v>0</v>
      </c>
      <c r="R13" s="21">
        <v>22</v>
      </c>
      <c r="S13" s="23">
        <f t="shared" si="0"/>
        <v>485.53</v>
      </c>
      <c r="T13" s="21">
        <v>11</v>
      </c>
    </row>
    <row r="14" spans="1:20" x14ac:dyDescent="0.25">
      <c r="A14" s="11">
        <v>7</v>
      </c>
      <c r="B14" s="11" t="s">
        <v>187</v>
      </c>
      <c r="C14" s="12" t="s">
        <v>95</v>
      </c>
      <c r="D14" s="12" t="s">
        <v>10</v>
      </c>
      <c r="E14" s="13" t="s">
        <v>73</v>
      </c>
      <c r="F14" s="13" t="s">
        <v>97</v>
      </c>
      <c r="G14" s="21">
        <v>187.6</v>
      </c>
      <c r="H14" s="22">
        <v>0.17847222222222223</v>
      </c>
      <c r="I14" s="21">
        <v>0</v>
      </c>
      <c r="J14" s="21">
        <v>40</v>
      </c>
      <c r="K14" s="21">
        <v>65</v>
      </c>
      <c r="L14" s="21">
        <v>68</v>
      </c>
      <c r="M14" s="21">
        <v>40</v>
      </c>
      <c r="N14" s="21">
        <v>31</v>
      </c>
      <c r="O14" s="21">
        <v>0</v>
      </c>
      <c r="P14" s="21">
        <v>30</v>
      </c>
      <c r="Q14" s="21">
        <v>0</v>
      </c>
      <c r="R14" s="21">
        <v>19</v>
      </c>
      <c r="S14" s="23">
        <f t="shared" si="0"/>
        <v>480.6</v>
      </c>
      <c r="T14" s="21">
        <v>12</v>
      </c>
    </row>
    <row r="15" spans="1:20" x14ac:dyDescent="0.25">
      <c r="A15" s="11">
        <v>14</v>
      </c>
      <c r="B15" s="11" t="s">
        <v>197</v>
      </c>
      <c r="C15" s="12" t="s">
        <v>165</v>
      </c>
      <c r="D15" s="12" t="s">
        <v>198</v>
      </c>
      <c r="E15" s="13" t="s">
        <v>73</v>
      </c>
      <c r="F15" s="13" t="s">
        <v>115</v>
      </c>
      <c r="G15" s="21">
        <v>173.4</v>
      </c>
      <c r="H15" s="22">
        <v>0.1673611111111111</v>
      </c>
      <c r="I15" s="21">
        <v>25</v>
      </c>
      <c r="J15" s="21">
        <v>0</v>
      </c>
      <c r="K15" s="21">
        <v>65</v>
      </c>
      <c r="L15" s="21">
        <v>68</v>
      </c>
      <c r="M15" s="21">
        <v>40</v>
      </c>
      <c r="N15" s="21">
        <v>35</v>
      </c>
      <c r="O15" s="21">
        <v>0</v>
      </c>
      <c r="P15" s="21">
        <v>50</v>
      </c>
      <c r="Q15" s="21">
        <v>0</v>
      </c>
      <c r="R15" s="21">
        <v>22</v>
      </c>
      <c r="S15" s="23">
        <f t="shared" si="0"/>
        <v>478.4</v>
      </c>
      <c r="T15" s="25">
        <v>13</v>
      </c>
    </row>
    <row r="16" spans="1:20" x14ac:dyDescent="0.25">
      <c r="A16" s="11">
        <v>15</v>
      </c>
      <c r="B16" s="11" t="s">
        <v>199</v>
      </c>
      <c r="C16" s="12" t="s">
        <v>165</v>
      </c>
      <c r="D16" s="12" t="s">
        <v>74</v>
      </c>
      <c r="E16" s="13" t="s">
        <v>73</v>
      </c>
      <c r="F16" s="13" t="s">
        <v>115</v>
      </c>
      <c r="G16" s="21">
        <v>163.87</v>
      </c>
      <c r="H16" s="22">
        <v>0.32291666666666669</v>
      </c>
      <c r="I16" s="21">
        <v>0</v>
      </c>
      <c r="J16" s="21">
        <v>75</v>
      </c>
      <c r="K16" s="21">
        <v>75</v>
      </c>
      <c r="L16" s="21">
        <v>75</v>
      </c>
      <c r="M16" s="21">
        <v>30</v>
      </c>
      <c r="N16" s="21">
        <v>0</v>
      </c>
      <c r="O16" s="21">
        <v>38</v>
      </c>
      <c r="P16" s="21">
        <v>10</v>
      </c>
      <c r="Q16" s="21">
        <v>0</v>
      </c>
      <c r="R16" s="21">
        <v>7</v>
      </c>
      <c r="S16" s="23">
        <f t="shared" si="0"/>
        <v>473.87</v>
      </c>
      <c r="T16" s="21">
        <v>14</v>
      </c>
    </row>
    <row r="17" spans="1:20" x14ac:dyDescent="0.25">
      <c r="A17" s="11">
        <v>13</v>
      </c>
      <c r="B17" s="11" t="s">
        <v>196</v>
      </c>
      <c r="C17" s="12" t="s">
        <v>100</v>
      </c>
      <c r="D17" s="12" t="s">
        <v>13</v>
      </c>
      <c r="E17" s="13" t="s">
        <v>73</v>
      </c>
      <c r="F17" s="13" t="s">
        <v>115</v>
      </c>
      <c r="G17" s="21">
        <v>157.07</v>
      </c>
      <c r="H17" s="22">
        <v>0.1673611111111111</v>
      </c>
      <c r="I17" s="21">
        <v>25</v>
      </c>
      <c r="J17" s="21">
        <v>65</v>
      </c>
      <c r="K17" s="21">
        <v>50</v>
      </c>
      <c r="L17" s="21">
        <v>25</v>
      </c>
      <c r="M17" s="21">
        <v>40</v>
      </c>
      <c r="N17" s="21">
        <v>35</v>
      </c>
      <c r="O17" s="21">
        <v>0</v>
      </c>
      <c r="P17" s="21">
        <v>50</v>
      </c>
      <c r="Q17" s="21">
        <v>1</v>
      </c>
      <c r="R17" s="21">
        <v>25</v>
      </c>
      <c r="S17" s="23">
        <f t="shared" si="0"/>
        <v>473.07</v>
      </c>
      <c r="T17" s="21">
        <v>15</v>
      </c>
    </row>
    <row r="18" spans="1:20" x14ac:dyDescent="0.25">
      <c r="A18" s="11">
        <v>12</v>
      </c>
      <c r="B18" s="11" t="s">
        <v>195</v>
      </c>
      <c r="C18" s="12" t="s">
        <v>182</v>
      </c>
      <c r="D18" s="12" t="s">
        <v>75</v>
      </c>
      <c r="E18" s="13" t="s">
        <v>73</v>
      </c>
      <c r="F18" s="13" t="s">
        <v>97</v>
      </c>
      <c r="G18" s="21">
        <v>154</v>
      </c>
      <c r="H18" s="22">
        <v>0.14861111111111111</v>
      </c>
      <c r="I18" s="21">
        <v>75</v>
      </c>
      <c r="J18" s="21">
        <v>75</v>
      </c>
      <c r="K18" s="21">
        <v>65</v>
      </c>
      <c r="L18" s="21">
        <v>13</v>
      </c>
      <c r="M18" s="21">
        <v>0</v>
      </c>
      <c r="N18" s="21">
        <v>30</v>
      </c>
      <c r="O18" s="21">
        <v>0</v>
      </c>
      <c r="P18" s="21">
        <v>50</v>
      </c>
      <c r="Q18" s="21">
        <v>0</v>
      </c>
      <c r="R18" s="21">
        <v>10</v>
      </c>
      <c r="S18" s="23">
        <f t="shared" si="0"/>
        <v>472</v>
      </c>
      <c r="T18" s="21">
        <v>16</v>
      </c>
    </row>
    <row r="19" spans="1:20" x14ac:dyDescent="0.25">
      <c r="A19" s="11">
        <v>20</v>
      </c>
      <c r="B19" s="11" t="s">
        <v>207</v>
      </c>
      <c r="C19" s="12" t="s">
        <v>182</v>
      </c>
      <c r="D19" s="12" t="s">
        <v>183</v>
      </c>
      <c r="E19" s="13" t="s">
        <v>73</v>
      </c>
      <c r="F19" s="13" t="s">
        <v>97</v>
      </c>
      <c r="G19" s="21">
        <v>181.53</v>
      </c>
      <c r="H19" s="22">
        <v>0.17430555555555555</v>
      </c>
      <c r="I19" s="21">
        <v>0</v>
      </c>
      <c r="J19" s="21">
        <v>75</v>
      </c>
      <c r="K19" s="21">
        <v>75</v>
      </c>
      <c r="L19" s="21">
        <v>17</v>
      </c>
      <c r="M19" s="21">
        <v>25</v>
      </c>
      <c r="N19" s="21">
        <v>25</v>
      </c>
      <c r="O19" s="21">
        <v>0</v>
      </c>
      <c r="P19" s="21">
        <v>50</v>
      </c>
      <c r="Q19" s="21">
        <v>0</v>
      </c>
      <c r="R19" s="21">
        <v>19</v>
      </c>
      <c r="S19" s="23">
        <f t="shared" si="0"/>
        <v>467.53</v>
      </c>
      <c r="T19" s="21">
        <v>17</v>
      </c>
    </row>
    <row r="20" spans="1:20" x14ac:dyDescent="0.25">
      <c r="A20" s="11">
        <v>5</v>
      </c>
      <c r="B20" s="11" t="s">
        <v>184</v>
      </c>
      <c r="C20" s="12" t="s">
        <v>185</v>
      </c>
      <c r="D20" s="12" t="s">
        <v>79</v>
      </c>
      <c r="E20" s="13" t="s">
        <v>73</v>
      </c>
      <c r="F20" s="13" t="s">
        <v>97</v>
      </c>
      <c r="G20" s="21">
        <v>162.07</v>
      </c>
      <c r="H20" s="22">
        <v>0.22291666666666668</v>
      </c>
      <c r="I20" s="21">
        <v>0</v>
      </c>
      <c r="J20" s="21">
        <v>50</v>
      </c>
      <c r="K20" s="21">
        <v>75</v>
      </c>
      <c r="L20" s="21">
        <v>33</v>
      </c>
      <c r="M20" s="21">
        <v>50</v>
      </c>
      <c r="N20" s="21">
        <v>33</v>
      </c>
      <c r="O20" s="21">
        <v>0</v>
      </c>
      <c r="P20" s="21">
        <v>40</v>
      </c>
      <c r="Q20" s="21">
        <v>0</v>
      </c>
      <c r="R20" s="21">
        <v>19</v>
      </c>
      <c r="S20" s="23">
        <f t="shared" si="0"/>
        <v>462.07</v>
      </c>
      <c r="T20" s="21">
        <v>18</v>
      </c>
    </row>
    <row r="21" spans="1:20" x14ac:dyDescent="0.25">
      <c r="A21" s="11">
        <v>21</v>
      </c>
      <c r="B21" s="11" t="s">
        <v>208</v>
      </c>
      <c r="C21" s="12" t="s">
        <v>112</v>
      </c>
      <c r="D21" s="12" t="s">
        <v>76</v>
      </c>
      <c r="E21" s="13" t="s">
        <v>73</v>
      </c>
      <c r="F21" s="13" t="s">
        <v>97</v>
      </c>
      <c r="G21" s="21">
        <v>177.67</v>
      </c>
      <c r="H21" s="22">
        <v>0.12083333333333333</v>
      </c>
      <c r="I21" s="21">
        <v>50</v>
      </c>
      <c r="J21" s="21">
        <v>75</v>
      </c>
      <c r="K21" s="21">
        <v>0</v>
      </c>
      <c r="L21" s="21">
        <v>33</v>
      </c>
      <c r="M21" s="21">
        <v>0</v>
      </c>
      <c r="N21" s="21">
        <v>35</v>
      </c>
      <c r="O21" s="21">
        <v>40</v>
      </c>
      <c r="P21" s="21">
        <v>30</v>
      </c>
      <c r="Q21" s="21">
        <v>0</v>
      </c>
      <c r="R21" s="21">
        <v>0</v>
      </c>
      <c r="S21" s="23">
        <f t="shared" si="0"/>
        <v>440.66999999999996</v>
      </c>
      <c r="T21" s="25">
        <v>19</v>
      </c>
    </row>
    <row r="22" spans="1:20" x14ac:dyDescent="0.25">
      <c r="A22" s="11">
        <v>27</v>
      </c>
      <c r="B22" s="11" t="s">
        <v>221</v>
      </c>
      <c r="C22" s="12" t="s">
        <v>116</v>
      </c>
      <c r="D22" s="12" t="s">
        <v>77</v>
      </c>
      <c r="E22" s="13" t="s">
        <v>73</v>
      </c>
      <c r="F22" s="13" t="s">
        <v>97</v>
      </c>
      <c r="G22" s="21">
        <v>147.4</v>
      </c>
      <c r="H22" s="22">
        <v>0.25</v>
      </c>
      <c r="I22" s="21">
        <v>25</v>
      </c>
      <c r="J22" s="21">
        <v>0</v>
      </c>
      <c r="K22" s="21">
        <v>75</v>
      </c>
      <c r="L22" s="21">
        <v>54</v>
      </c>
      <c r="M22" s="21">
        <v>40</v>
      </c>
      <c r="N22" s="21">
        <v>35</v>
      </c>
      <c r="O22" s="21">
        <v>0</v>
      </c>
      <c r="P22" s="21">
        <v>50</v>
      </c>
      <c r="Q22" s="21">
        <v>0</v>
      </c>
      <c r="R22" s="21">
        <v>13</v>
      </c>
      <c r="S22" s="23">
        <f t="shared" si="0"/>
        <v>439.4</v>
      </c>
      <c r="T22" s="21">
        <v>20</v>
      </c>
    </row>
    <row r="23" spans="1:20" x14ac:dyDescent="0.25">
      <c r="A23" s="11">
        <v>30</v>
      </c>
      <c r="B23" s="11" t="s">
        <v>226</v>
      </c>
      <c r="C23" s="12" t="s">
        <v>151</v>
      </c>
      <c r="D23" s="12" t="s">
        <v>36</v>
      </c>
      <c r="E23" s="13" t="s">
        <v>73</v>
      </c>
      <c r="F23" s="13" t="s">
        <v>97</v>
      </c>
      <c r="G23" s="21">
        <v>166.07</v>
      </c>
      <c r="H23" s="22">
        <v>0.18402777777777779</v>
      </c>
      <c r="I23" s="21">
        <v>0</v>
      </c>
      <c r="J23" s="21">
        <v>75</v>
      </c>
      <c r="K23" s="21">
        <v>50</v>
      </c>
      <c r="L23" s="21">
        <v>33</v>
      </c>
      <c r="M23" s="21">
        <v>0</v>
      </c>
      <c r="N23" s="21">
        <v>35</v>
      </c>
      <c r="O23" s="21">
        <v>0</v>
      </c>
      <c r="P23" s="21">
        <v>50</v>
      </c>
      <c r="Q23" s="21">
        <v>0</v>
      </c>
      <c r="R23" s="21">
        <v>25</v>
      </c>
      <c r="S23" s="23">
        <f t="shared" si="0"/>
        <v>434.07</v>
      </c>
      <c r="T23" s="21">
        <v>21</v>
      </c>
    </row>
    <row r="24" spans="1:20" x14ac:dyDescent="0.25">
      <c r="A24" s="11">
        <v>2</v>
      </c>
      <c r="B24" s="11" t="s">
        <v>177</v>
      </c>
      <c r="C24" s="12" t="s">
        <v>128</v>
      </c>
      <c r="D24" s="12" t="s">
        <v>178</v>
      </c>
      <c r="E24" s="13" t="s">
        <v>73</v>
      </c>
      <c r="F24" s="13" t="s">
        <v>97</v>
      </c>
      <c r="G24" s="21">
        <v>178</v>
      </c>
      <c r="H24" s="22">
        <v>0.13958333333333334</v>
      </c>
      <c r="I24" s="21">
        <v>0</v>
      </c>
      <c r="J24" s="21">
        <v>75</v>
      </c>
      <c r="K24" s="21">
        <v>25</v>
      </c>
      <c r="L24" s="21">
        <v>68</v>
      </c>
      <c r="M24" s="21">
        <v>0</v>
      </c>
      <c r="N24" s="21">
        <v>40</v>
      </c>
      <c r="O24" s="21">
        <v>0</v>
      </c>
      <c r="P24" s="21">
        <v>30</v>
      </c>
      <c r="Q24" s="21">
        <v>0</v>
      </c>
      <c r="R24" s="21">
        <v>16</v>
      </c>
      <c r="S24" s="23">
        <f t="shared" si="0"/>
        <v>432</v>
      </c>
      <c r="T24" s="21">
        <v>22</v>
      </c>
    </row>
    <row r="25" spans="1:20" x14ac:dyDescent="0.25">
      <c r="A25" s="11">
        <v>28</v>
      </c>
      <c r="B25" s="11" t="s">
        <v>222</v>
      </c>
      <c r="C25" s="12" t="s">
        <v>113</v>
      </c>
      <c r="D25" s="12" t="s">
        <v>223</v>
      </c>
      <c r="E25" s="13" t="s">
        <v>73</v>
      </c>
      <c r="F25" s="13" t="s">
        <v>115</v>
      </c>
      <c r="G25" s="21">
        <v>147.53</v>
      </c>
      <c r="H25" s="22">
        <v>0.13402777777777777</v>
      </c>
      <c r="I25" s="21">
        <v>0</v>
      </c>
      <c r="J25" s="21">
        <v>50</v>
      </c>
      <c r="K25" s="21">
        <v>25</v>
      </c>
      <c r="L25" s="21">
        <v>54</v>
      </c>
      <c r="M25" s="21">
        <v>50</v>
      </c>
      <c r="N25" s="21">
        <v>35</v>
      </c>
      <c r="O25" s="21">
        <v>0</v>
      </c>
      <c r="P25" s="21">
        <v>30</v>
      </c>
      <c r="Q25" s="21">
        <v>0</v>
      </c>
      <c r="R25" s="21">
        <v>25</v>
      </c>
      <c r="S25" s="23">
        <f t="shared" si="0"/>
        <v>416.53</v>
      </c>
      <c r="T25" s="21">
        <v>23</v>
      </c>
    </row>
    <row r="26" spans="1:20" x14ac:dyDescent="0.25">
      <c r="A26" s="11">
        <v>23</v>
      </c>
      <c r="B26" s="11" t="s">
        <v>212</v>
      </c>
      <c r="C26" s="12" t="s">
        <v>134</v>
      </c>
      <c r="D26" s="12" t="s">
        <v>213</v>
      </c>
      <c r="E26" s="13" t="s">
        <v>73</v>
      </c>
      <c r="F26" s="13" t="s">
        <v>97</v>
      </c>
      <c r="G26" s="21">
        <v>153.53</v>
      </c>
      <c r="H26" s="22">
        <v>0.11805555555555555</v>
      </c>
      <c r="I26" s="21">
        <v>0</v>
      </c>
      <c r="J26" s="21">
        <v>50</v>
      </c>
      <c r="K26" s="21">
        <v>50</v>
      </c>
      <c r="L26" s="21">
        <v>54</v>
      </c>
      <c r="M26" s="21">
        <v>0</v>
      </c>
      <c r="N26" s="21">
        <v>30</v>
      </c>
      <c r="O26" s="21">
        <v>0</v>
      </c>
      <c r="P26" s="21">
        <v>50</v>
      </c>
      <c r="Q26" s="21">
        <v>0</v>
      </c>
      <c r="R26" s="21">
        <v>19</v>
      </c>
      <c r="S26" s="23">
        <f t="shared" si="0"/>
        <v>406.53</v>
      </c>
      <c r="T26" s="21">
        <v>24</v>
      </c>
    </row>
    <row r="27" spans="1:20" x14ac:dyDescent="0.25">
      <c r="A27" s="11">
        <v>29</v>
      </c>
      <c r="B27" s="11" t="s">
        <v>39</v>
      </c>
      <c r="C27" s="12" t="s">
        <v>224</v>
      </c>
      <c r="D27" s="12" t="s">
        <v>225</v>
      </c>
      <c r="E27" s="13" t="s">
        <v>73</v>
      </c>
      <c r="F27" s="13" t="s">
        <v>97</v>
      </c>
      <c r="G27" s="21">
        <v>115.73</v>
      </c>
      <c r="H27" s="22">
        <v>0.23402777777777778</v>
      </c>
      <c r="I27" s="21">
        <v>0</v>
      </c>
      <c r="J27" s="21">
        <v>45</v>
      </c>
      <c r="K27" s="21">
        <v>50</v>
      </c>
      <c r="L27" s="21">
        <v>17</v>
      </c>
      <c r="M27" s="21">
        <v>40</v>
      </c>
      <c r="N27" s="21">
        <v>40</v>
      </c>
      <c r="O27" s="21">
        <v>0</v>
      </c>
      <c r="P27" s="21">
        <v>40</v>
      </c>
      <c r="Q27" s="21">
        <v>0</v>
      </c>
      <c r="R27" s="21">
        <v>10</v>
      </c>
      <c r="S27" s="23">
        <f t="shared" si="0"/>
        <v>357.73</v>
      </c>
      <c r="T27" s="25">
        <v>25</v>
      </c>
    </row>
    <row r="28" spans="1:20" x14ac:dyDescent="0.25">
      <c r="A28" s="11">
        <v>24</v>
      </c>
      <c r="B28" s="11" t="s">
        <v>214</v>
      </c>
      <c r="C28" s="12" t="s">
        <v>134</v>
      </c>
      <c r="D28" s="12" t="s">
        <v>215</v>
      </c>
      <c r="E28" s="13" t="s">
        <v>73</v>
      </c>
      <c r="F28" s="13" t="s">
        <v>120</v>
      </c>
      <c r="G28" s="21">
        <v>158.53</v>
      </c>
      <c r="H28" s="22">
        <v>0.14097222222222222</v>
      </c>
      <c r="I28" s="21">
        <v>0</v>
      </c>
      <c r="J28" s="21">
        <v>50</v>
      </c>
      <c r="K28" s="21">
        <v>30</v>
      </c>
      <c r="L28" s="21">
        <v>17</v>
      </c>
      <c r="M28" s="21">
        <v>0</v>
      </c>
      <c r="N28" s="21">
        <v>25</v>
      </c>
      <c r="O28" s="21">
        <v>0</v>
      </c>
      <c r="P28" s="21">
        <v>30</v>
      </c>
      <c r="Q28" s="21">
        <v>0</v>
      </c>
      <c r="R28" s="21">
        <v>19</v>
      </c>
      <c r="S28" s="23">
        <f t="shared" si="0"/>
        <v>329.53</v>
      </c>
      <c r="T28" s="21">
        <v>26</v>
      </c>
    </row>
    <row r="29" spans="1:20" x14ac:dyDescent="0.25">
      <c r="A29" s="11">
        <v>19</v>
      </c>
      <c r="B29" s="11" t="s">
        <v>205</v>
      </c>
      <c r="C29" s="12" t="s">
        <v>128</v>
      </c>
      <c r="D29" s="12" t="s">
        <v>206</v>
      </c>
      <c r="E29" s="13" t="s">
        <v>73</v>
      </c>
      <c r="F29" s="13" t="s">
        <v>94</v>
      </c>
      <c r="G29" s="21">
        <v>171.53</v>
      </c>
      <c r="H29" s="22">
        <v>0.13541666666666666</v>
      </c>
      <c r="I29" s="21">
        <v>0</v>
      </c>
      <c r="J29" s="21">
        <v>75</v>
      </c>
      <c r="K29" s="21">
        <v>25</v>
      </c>
      <c r="L29" s="21">
        <v>0</v>
      </c>
      <c r="M29" s="21">
        <v>0</v>
      </c>
      <c r="N29" s="21">
        <v>30</v>
      </c>
      <c r="O29" s="21">
        <v>0</v>
      </c>
      <c r="P29" s="21">
        <v>0</v>
      </c>
      <c r="Q29" s="21">
        <v>0</v>
      </c>
      <c r="R29" s="21">
        <v>22</v>
      </c>
      <c r="S29" s="23">
        <f t="shared" si="0"/>
        <v>323.52999999999997</v>
      </c>
      <c r="T29" s="21">
        <v>27</v>
      </c>
    </row>
    <row r="30" spans="1:20" x14ac:dyDescent="0.25">
      <c r="A30" s="11">
        <v>1</v>
      </c>
      <c r="B30" s="11" t="s">
        <v>176</v>
      </c>
      <c r="C30" s="12" t="s">
        <v>95</v>
      </c>
      <c r="D30" s="12" t="s">
        <v>80</v>
      </c>
      <c r="E30" s="13" t="s">
        <v>73</v>
      </c>
      <c r="F30" s="13" t="s">
        <v>97</v>
      </c>
      <c r="G30" s="21">
        <v>148.72999999999999</v>
      </c>
      <c r="H30" s="22">
        <v>0.13541666666666666</v>
      </c>
      <c r="I30" s="21">
        <v>0</v>
      </c>
      <c r="J30" s="21">
        <v>0</v>
      </c>
      <c r="K30" s="21">
        <v>50</v>
      </c>
      <c r="L30" s="21">
        <v>13</v>
      </c>
      <c r="M30" s="21">
        <v>50</v>
      </c>
      <c r="N30" s="21">
        <v>35</v>
      </c>
      <c r="O30" s="21">
        <v>0</v>
      </c>
      <c r="P30" s="21">
        <v>20</v>
      </c>
      <c r="Q30" s="21">
        <v>0</v>
      </c>
      <c r="R30" s="21">
        <v>0</v>
      </c>
      <c r="S30" s="23">
        <f t="shared" si="0"/>
        <v>316.73</v>
      </c>
      <c r="T30" s="25">
        <v>28</v>
      </c>
    </row>
    <row r="31" spans="1:20" x14ac:dyDescent="0.25">
      <c r="A31" s="11">
        <v>11</v>
      </c>
      <c r="B31" s="11" t="s">
        <v>193</v>
      </c>
      <c r="C31" s="12" t="s">
        <v>106</v>
      </c>
      <c r="D31" s="12" t="s">
        <v>194</v>
      </c>
      <c r="E31" s="13" t="s">
        <v>73</v>
      </c>
      <c r="F31" s="13" t="s">
        <v>120</v>
      </c>
      <c r="G31" s="21">
        <v>167.33</v>
      </c>
      <c r="H31" s="22">
        <v>0.19722222222222222</v>
      </c>
      <c r="I31" s="21">
        <v>0</v>
      </c>
      <c r="J31" s="21">
        <v>0</v>
      </c>
      <c r="K31" s="21">
        <v>25</v>
      </c>
      <c r="L31" s="21">
        <v>38</v>
      </c>
      <c r="M31" s="21">
        <v>0</v>
      </c>
      <c r="N31" s="21">
        <v>40</v>
      </c>
      <c r="O31" s="21">
        <v>0</v>
      </c>
      <c r="P31" s="21">
        <v>12</v>
      </c>
      <c r="Q31" s="21">
        <v>0</v>
      </c>
      <c r="R31" s="21">
        <v>19</v>
      </c>
      <c r="S31" s="23">
        <f t="shared" si="0"/>
        <v>301.33000000000004</v>
      </c>
      <c r="T31" s="21">
        <v>29</v>
      </c>
    </row>
    <row r="32" spans="1:20" x14ac:dyDescent="0.25">
      <c r="A32" s="11">
        <v>9</v>
      </c>
      <c r="B32" s="11" t="s">
        <v>190</v>
      </c>
      <c r="C32" s="12" t="s">
        <v>140</v>
      </c>
      <c r="D32" s="12" t="s">
        <v>191</v>
      </c>
      <c r="E32" s="13" t="s">
        <v>73</v>
      </c>
      <c r="F32" s="13" t="s">
        <v>115</v>
      </c>
      <c r="G32" s="21">
        <v>141.19999999999999</v>
      </c>
      <c r="H32" s="22">
        <v>0.16527777777777777</v>
      </c>
      <c r="I32" s="21">
        <v>25</v>
      </c>
      <c r="J32" s="21">
        <v>40</v>
      </c>
      <c r="K32" s="21">
        <v>0</v>
      </c>
      <c r="L32" s="21">
        <v>33</v>
      </c>
      <c r="M32" s="21">
        <v>0</v>
      </c>
      <c r="N32" s="21">
        <v>30</v>
      </c>
      <c r="O32" s="21">
        <v>0</v>
      </c>
      <c r="P32" s="21">
        <v>0</v>
      </c>
      <c r="Q32" s="21">
        <v>0</v>
      </c>
      <c r="R32" s="21">
        <v>22</v>
      </c>
      <c r="S32" s="23">
        <f t="shared" si="0"/>
        <v>291.2</v>
      </c>
      <c r="T32" s="51">
        <v>30</v>
      </c>
    </row>
    <row r="33" spans="20:20" x14ac:dyDescent="0.25">
      <c r="T33" s="28"/>
    </row>
  </sheetData>
  <autoFilter ref="A2:T2" xr:uid="{9BACC8B2-5276-EC4A-B4B2-B90BD3D31ACF}">
    <sortState xmlns:xlrd2="http://schemas.microsoft.com/office/spreadsheetml/2017/richdata2" ref="A3:T32">
      <sortCondition descending="1" ref="S2"/>
    </sortState>
  </autoFilter>
  <pageMargins left="0" right="0" top="0.75" bottom="0.75" header="0.3" footer="0.3"/>
  <pageSetup scale="57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CFCE293FCF3D49A693D923099FA5FC" ma:contentTypeVersion="16" ma:contentTypeDescription="Create a new document." ma:contentTypeScope="" ma:versionID="0905deb8dfb48be669d32aaff9e96465">
  <xsd:schema xmlns:xsd="http://www.w3.org/2001/XMLSchema" xmlns:xs="http://www.w3.org/2001/XMLSchema" xmlns:p="http://schemas.microsoft.com/office/2006/metadata/properties" xmlns:ns2="72e6aac3-1373-4a30-a9e7-d909673e29e8" xmlns:ns3="d39d208e-77f6-4494-bcf0-f78b050aa7d3" targetNamespace="http://schemas.microsoft.com/office/2006/metadata/properties" ma:root="true" ma:fieldsID="668f7b3106b1af92d2ad12d52fe31e8d" ns2:_="" ns3:_="">
    <xsd:import namespace="72e6aac3-1373-4a30-a9e7-d909673e29e8"/>
    <xsd:import namespace="d39d208e-77f6-4494-bcf0-f78b050aa7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6aac3-1373-4a30-a9e7-d909673e29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7f51adf-bc28-4921-b251-f687f88c4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d208e-77f6-4494-bcf0-f78b050aa7d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ad7a8a3-447f-4825-8430-21281dcd8e24}" ma:internalName="TaxCatchAll" ma:showField="CatchAllData" ma:web="d39d208e-77f6-4494-bcf0-f78b050aa7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9d208e-77f6-4494-bcf0-f78b050aa7d3" xsi:nil="true"/>
    <lcf76f155ced4ddcb4097134ff3c332f xmlns="72e6aac3-1373-4a30-a9e7-d909673e29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7C3C6B-5632-4A17-8814-DAA6FAAB2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e6aac3-1373-4a30-a9e7-d909673e29e8"/>
    <ds:schemaRef ds:uri="d39d208e-77f6-4494-bcf0-f78b050aa7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CE54DA-21BA-43CF-8336-5CC2F42414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1E2A61-AD4D-4720-B6C1-3797CA7036FA}">
  <ds:schemaRefs>
    <ds:schemaRef ds:uri="http://www.w3.org/XML/1998/namespace"/>
    <ds:schemaRef ds:uri="http://schemas.microsoft.com/office/infopath/2007/PartnerControls"/>
    <ds:schemaRef ds:uri="d39d208e-77f6-4494-bcf0-f78b050aa7d3"/>
    <ds:schemaRef ds:uri="http://purl.org/dc/terms/"/>
    <ds:schemaRef ds:uri="72e6aac3-1373-4a30-a9e7-d909673e29e8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598b986d-8d3d-4e65-8c26-1255f3a41568}" enabled="0" method="" siteId="{598b986d-8d3d-4e65-8c26-1255f3a4156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 2026 Scores</vt:lpstr>
      <vt:lpstr>C 2026 Scores</vt:lpstr>
      <vt:lpstr>D 2026 Scores</vt:lpstr>
    </vt:vector>
  </TitlesOfParts>
  <Manager/>
  <Company>Region 10 Education Service Center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Garcia</dc:creator>
  <cp:keywords/>
  <dc:description/>
  <cp:lastModifiedBy>Jordyn Ewing-Anderson</cp:lastModifiedBy>
  <cp:revision/>
  <dcterms:created xsi:type="dcterms:W3CDTF">2019-04-08T13:55:46Z</dcterms:created>
  <dcterms:modified xsi:type="dcterms:W3CDTF">2026-06-30T22:42:04Z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0x01010093CFCE293FCF3D49A693D923099FA5FC</vt:lpwstr>
  </property>
  <property fmtid="{D5CDD505-2E9C-101B-9397-08002B2CF9AE}" pid="3" name="MediaServiceImageTags">
    <vt:lpwstr/>
  </property>
</Properties>
</file>